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50" activeTab="2"/>
  </bookViews>
  <sheets>
    <sheet name="Приложение № 1" sheetId="1" r:id="rId1"/>
    <sheet name="Приложение № 2" sheetId="2" r:id="rId2"/>
    <sheet name="Приложение №3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G8" i="2"/>
  <c r="H8" i="2"/>
  <c r="I8" i="2"/>
  <c r="J8" i="2"/>
  <c r="E8" i="2"/>
  <c r="F31" i="1"/>
  <c r="K84" i="1"/>
  <c r="J84" i="1"/>
  <c r="I84" i="1"/>
  <c r="H84" i="1"/>
  <c r="G84" i="1"/>
  <c r="F84" i="1"/>
  <c r="E84" i="1"/>
  <c r="K83" i="1"/>
  <c r="J83" i="1"/>
  <c r="I83" i="1"/>
  <c r="H83" i="1"/>
  <c r="G83" i="1"/>
  <c r="F83" i="1"/>
  <c r="K81" i="1"/>
  <c r="F69" i="1"/>
  <c r="F81" i="1"/>
  <c r="F78" i="1"/>
  <c r="G78" i="1"/>
  <c r="H78" i="1"/>
  <c r="I78" i="1"/>
  <c r="J78" i="1"/>
  <c r="K78" i="1"/>
  <c r="F74" i="1"/>
  <c r="G74" i="1"/>
  <c r="H74" i="1"/>
  <c r="I74" i="1"/>
  <c r="J74" i="1"/>
  <c r="K74" i="1"/>
  <c r="G69" i="1"/>
  <c r="G81" i="1" s="1"/>
  <c r="H69" i="1"/>
  <c r="H81" i="1" s="1"/>
  <c r="I69" i="1"/>
  <c r="I81" i="1" s="1"/>
  <c r="J69" i="1"/>
  <c r="J81" i="1" s="1"/>
  <c r="K69" i="1"/>
  <c r="G52" i="1"/>
  <c r="F52" i="1"/>
  <c r="G47" i="1"/>
  <c r="F47" i="1"/>
  <c r="G31" i="1"/>
  <c r="H31" i="1"/>
  <c r="H47" i="1" s="1"/>
  <c r="I31" i="1"/>
  <c r="I47" i="1" s="1"/>
  <c r="J31" i="1"/>
  <c r="J47" i="1" s="1"/>
  <c r="K31" i="1"/>
  <c r="K47" i="1" s="1"/>
  <c r="G44" i="1"/>
  <c r="H44" i="1"/>
  <c r="I44" i="1"/>
  <c r="J44" i="1"/>
  <c r="K44" i="1"/>
  <c r="F44" i="1"/>
  <c r="E81" i="1" l="1"/>
  <c r="E83" i="1"/>
  <c r="E31" i="1"/>
  <c r="E62" i="1"/>
  <c r="E63" i="1"/>
  <c r="H65" i="1"/>
  <c r="I65" i="1"/>
  <c r="J65" i="1"/>
  <c r="K65" i="1"/>
  <c r="E42" i="1"/>
  <c r="E41" i="1"/>
  <c r="G16" i="1" l="1"/>
  <c r="H16" i="1"/>
  <c r="I16" i="1"/>
  <c r="J16" i="1"/>
  <c r="K16" i="1"/>
  <c r="G17" i="1"/>
  <c r="H17" i="1"/>
  <c r="I17" i="1"/>
  <c r="J17" i="1"/>
  <c r="K17" i="1"/>
  <c r="G18" i="1"/>
  <c r="H18" i="1"/>
  <c r="I18" i="1"/>
  <c r="J18" i="1"/>
  <c r="K18" i="1"/>
  <c r="F17" i="1"/>
  <c r="F18" i="1"/>
  <c r="F26" i="1" s="1"/>
  <c r="F85" i="1" s="1"/>
  <c r="F16" i="1"/>
  <c r="F24" i="1" s="1"/>
  <c r="F9" i="1"/>
  <c r="G9" i="1"/>
  <c r="H9" i="1"/>
  <c r="I9" i="1"/>
  <c r="J9" i="1"/>
  <c r="K9" i="1"/>
  <c r="F10" i="1"/>
  <c r="G10" i="1"/>
  <c r="H10" i="1"/>
  <c r="I10" i="1"/>
  <c r="J10" i="1"/>
  <c r="K10" i="1"/>
  <c r="I11" i="1"/>
  <c r="G8" i="1"/>
  <c r="H8" i="1"/>
  <c r="I8" i="1"/>
  <c r="J8" i="1"/>
  <c r="K8" i="1"/>
  <c r="F8" i="1"/>
  <c r="K15" i="1"/>
  <c r="K11" i="1" s="1"/>
  <c r="J15" i="1"/>
  <c r="J11" i="1" s="1"/>
  <c r="I15" i="1"/>
  <c r="H15" i="1"/>
  <c r="H11" i="1" s="1"/>
  <c r="G15" i="1"/>
  <c r="G11" i="1" s="1"/>
  <c r="F15" i="1"/>
  <c r="E14" i="1"/>
  <c r="E13" i="1"/>
  <c r="E12" i="1"/>
  <c r="K25" i="1" l="1"/>
  <c r="K24" i="1"/>
  <c r="J24" i="1"/>
  <c r="I24" i="1"/>
  <c r="G25" i="1"/>
  <c r="H24" i="1"/>
  <c r="G24" i="1"/>
  <c r="F25" i="1"/>
  <c r="K26" i="1"/>
  <c r="K85" i="1" s="1"/>
  <c r="J26" i="1"/>
  <c r="J85" i="1" s="1"/>
  <c r="I26" i="1"/>
  <c r="I85" i="1" s="1"/>
  <c r="H26" i="1"/>
  <c r="H85" i="1" s="1"/>
  <c r="E85" i="1" s="1"/>
  <c r="G26" i="1"/>
  <c r="G85" i="1" s="1"/>
  <c r="E15" i="1"/>
  <c r="I25" i="1"/>
  <c r="J25" i="1"/>
  <c r="E9" i="1"/>
  <c r="F11" i="1"/>
  <c r="H25" i="1"/>
  <c r="E8" i="1"/>
  <c r="E10" i="1"/>
  <c r="E11" i="1"/>
  <c r="G29" i="1"/>
  <c r="G32" i="1" s="1"/>
  <c r="H29" i="1"/>
  <c r="H32" i="1" s="1"/>
  <c r="I29" i="1"/>
  <c r="J29" i="1"/>
  <c r="K29" i="1"/>
  <c r="G30" i="1"/>
  <c r="H30" i="1"/>
  <c r="I30" i="1"/>
  <c r="J30" i="1"/>
  <c r="K30" i="1"/>
  <c r="F30" i="1"/>
  <c r="F29" i="1"/>
  <c r="F32" i="1" s="1"/>
  <c r="E37" i="1"/>
  <c r="E38" i="1"/>
  <c r="E39" i="1"/>
  <c r="F40" i="1"/>
  <c r="G40" i="1"/>
  <c r="H40" i="1"/>
  <c r="I40" i="1"/>
  <c r="J40" i="1"/>
  <c r="K40" i="1"/>
  <c r="E32" i="1" l="1"/>
  <c r="K32" i="1"/>
  <c r="J32" i="1"/>
  <c r="I32" i="1"/>
  <c r="E40" i="1"/>
  <c r="F68" i="1" l="1"/>
  <c r="F70" i="1" s="1"/>
  <c r="G68" i="1"/>
  <c r="H68" i="1"/>
  <c r="I68" i="1"/>
  <c r="J68" i="1"/>
  <c r="K68" i="1"/>
  <c r="G67" i="1"/>
  <c r="H67" i="1"/>
  <c r="H70" i="1" s="1"/>
  <c r="I67" i="1"/>
  <c r="I70" i="1" s="1"/>
  <c r="J67" i="1"/>
  <c r="J70" i="1" s="1"/>
  <c r="K67" i="1"/>
  <c r="K70" i="1" s="1"/>
  <c r="E76" i="1"/>
  <c r="E75" i="1"/>
  <c r="E72" i="1"/>
  <c r="E71" i="1"/>
  <c r="E74" i="1" s="1"/>
  <c r="F51" i="1"/>
  <c r="G51" i="1"/>
  <c r="G53" i="1" s="1"/>
  <c r="H51" i="1"/>
  <c r="I51" i="1"/>
  <c r="J51" i="1"/>
  <c r="K51" i="1"/>
  <c r="H52" i="1"/>
  <c r="I52" i="1"/>
  <c r="I53" i="1" s="1"/>
  <c r="J52" i="1"/>
  <c r="J53" i="1" s="1"/>
  <c r="K52" i="1"/>
  <c r="K53" i="1" s="1"/>
  <c r="G50" i="1"/>
  <c r="H50" i="1"/>
  <c r="I50" i="1"/>
  <c r="J50" i="1"/>
  <c r="K50" i="1"/>
  <c r="F50" i="1"/>
  <c r="K57" i="1"/>
  <c r="K86" i="1" s="1"/>
  <c r="J57" i="1"/>
  <c r="J86" i="1" s="1"/>
  <c r="I57" i="1"/>
  <c r="I86" i="1" s="1"/>
  <c r="E86" i="1" s="1"/>
  <c r="H57" i="1"/>
  <c r="H86" i="1" s="1"/>
  <c r="E55" i="1"/>
  <c r="E54" i="1"/>
  <c r="H45" i="1"/>
  <c r="F46" i="1"/>
  <c r="G46" i="1"/>
  <c r="H46" i="1"/>
  <c r="H48" i="1" s="1"/>
  <c r="I46" i="1"/>
  <c r="J46" i="1"/>
  <c r="K46" i="1"/>
  <c r="G45" i="1"/>
  <c r="I45" i="1"/>
  <c r="J45" i="1"/>
  <c r="K45" i="1"/>
  <c r="F45" i="1"/>
  <c r="H36" i="1"/>
  <c r="I36" i="1"/>
  <c r="J36" i="1"/>
  <c r="K36" i="1"/>
  <c r="E33" i="1"/>
  <c r="E34" i="1"/>
  <c r="E20" i="1"/>
  <c r="E21" i="1"/>
  <c r="E22" i="1"/>
  <c r="E78" i="1" l="1"/>
  <c r="H53" i="1"/>
  <c r="E52" i="1"/>
  <c r="K48" i="1"/>
  <c r="J48" i="1"/>
  <c r="G70" i="1"/>
  <c r="E67" i="1"/>
  <c r="E70" i="1" s="1"/>
  <c r="I48" i="1"/>
  <c r="G48" i="1"/>
  <c r="E51" i="1"/>
  <c r="F53" i="1"/>
  <c r="E53" i="1" s="1"/>
  <c r="F48" i="1"/>
  <c r="E68" i="1"/>
  <c r="E29" i="1"/>
  <c r="E45" i="1" s="1"/>
  <c r="E30" i="1"/>
  <c r="E46" i="1" s="1"/>
  <c r="E50" i="1"/>
  <c r="E17" i="1"/>
  <c r="E25" i="1" s="1"/>
  <c r="E16" i="1"/>
  <c r="E24" i="1" s="1"/>
  <c r="E18" i="1"/>
  <c r="E26" i="1" s="1"/>
  <c r="K23" i="1"/>
  <c r="K19" i="1" s="1"/>
  <c r="K27" i="1" s="1"/>
  <c r="J23" i="1"/>
  <c r="J19" i="1" s="1"/>
  <c r="J27" i="1" s="1"/>
  <c r="I23" i="1"/>
  <c r="I19" i="1" s="1"/>
  <c r="I27" i="1" s="1"/>
  <c r="H23" i="1"/>
  <c r="H19" i="1" s="1"/>
  <c r="H27" i="1" s="1"/>
  <c r="G23" i="1"/>
  <c r="G19" i="1" s="1"/>
  <c r="G27" i="1" s="1"/>
  <c r="F23" i="1"/>
  <c r="F19" i="1" s="1"/>
  <c r="F27" i="1" s="1"/>
  <c r="D9" i="2"/>
  <c r="D10" i="2"/>
  <c r="D11" i="2"/>
  <c r="D8" i="2" l="1"/>
  <c r="E19" i="1"/>
  <c r="E27" i="1" s="1"/>
  <c r="E23" i="1"/>
  <c r="K59" i="1"/>
  <c r="K80" i="1" s="1"/>
  <c r="J59" i="1"/>
  <c r="J80" i="1" s="1"/>
  <c r="F58" i="1"/>
  <c r="F79" i="1" s="1"/>
  <c r="F59" i="1"/>
  <c r="H58" i="1"/>
  <c r="H79" i="1" s="1"/>
  <c r="G59" i="1"/>
  <c r="G61" i="1" s="1"/>
  <c r="I60" i="1"/>
  <c r="G58" i="1"/>
  <c r="J60" i="1"/>
  <c r="H59" i="1"/>
  <c r="H80" i="1" s="1"/>
  <c r="H60" i="1"/>
  <c r="I58" i="1"/>
  <c r="I79" i="1" s="1"/>
  <c r="K58" i="1"/>
  <c r="K79" i="1"/>
  <c r="K60" i="1"/>
  <c r="K61" i="1" s="1"/>
  <c r="K82" i="1" s="1"/>
  <c r="I59" i="1"/>
  <c r="I80" i="1"/>
  <c r="J58" i="1"/>
  <c r="J79" i="1"/>
  <c r="H61" i="1" l="1"/>
  <c r="H82" i="1" s="1"/>
  <c r="G80" i="1"/>
  <c r="J61" i="1"/>
  <c r="J82" i="1" s="1"/>
  <c r="F80" i="1"/>
  <c r="E80" i="1" s="1"/>
  <c r="F61" i="1"/>
  <c r="E58" i="1"/>
  <c r="I61" i="1"/>
  <c r="I82" i="1" s="1"/>
  <c r="E59" i="1"/>
  <c r="G79" i="1"/>
  <c r="E82" i="1" l="1"/>
  <c r="E79" i="1"/>
</calcChain>
</file>

<file path=xl/sharedStrings.xml><?xml version="1.0" encoding="utf-8"?>
<sst xmlns="http://schemas.openxmlformats.org/spreadsheetml/2006/main" count="227" uniqueCount="98">
  <si>
    <t>№ п/п</t>
  </si>
  <si>
    <t>Объем затрат(в разрезе источников финансирования)</t>
  </si>
  <si>
    <t>В том числе</t>
  </si>
  <si>
    <t>2026-2031</t>
  </si>
  <si>
    <t xml:space="preserve">Сроки (этапы) исполнения мероприятий. </t>
  </si>
  <si>
    <t>Участники мероприятий</t>
  </si>
  <si>
    <t xml:space="preserve">тыс. рублей </t>
  </si>
  <si>
    <t>Приложение № 1 к муниципальной программе</t>
  </si>
  <si>
    <t>Главные распорядители бюджетных средств (ГРБС/РБС)</t>
  </si>
  <si>
    <t>Источник финансирования</t>
  </si>
  <si>
    <t>Срок начала и окончания реализации программы</t>
  </si>
  <si>
    <t>ВСЕГО</t>
  </si>
  <si>
    <t>в том числе по годам, тыс. руб.:</t>
  </si>
  <si>
    <t>Федеральный бюджет</t>
  </si>
  <si>
    <t>Краевой бюджет</t>
  </si>
  <si>
    <t>Местный бюджет</t>
  </si>
  <si>
    <t>Итого по процессной части программы:</t>
  </si>
  <si>
    <t>Приложение № 2 к муниципальной программе</t>
  </si>
  <si>
    <t>Срок исполнения</t>
  </si>
  <si>
    <t>Индикаторы</t>
  </si>
  <si>
    <t>Единица измерения</t>
  </si>
  <si>
    <t>Фактическое значение</t>
  </si>
  <si>
    <t>Планируемое значение (по годам реализации Программы)</t>
  </si>
  <si>
    <t>Процессная часть программы.</t>
  </si>
  <si>
    <t>Итого</t>
  </si>
  <si>
    <t>2026, 2027, 2028, 2029, 2030, 2031</t>
  </si>
  <si>
    <t>2.1.1.</t>
  </si>
  <si>
    <t>2.1.</t>
  </si>
  <si>
    <t>2.1.2.</t>
  </si>
  <si>
    <t>3.1.</t>
  </si>
  <si>
    <t>3.1.1.</t>
  </si>
  <si>
    <t>3.3.1.</t>
  </si>
  <si>
    <t>3.3.2.</t>
  </si>
  <si>
    <t>Приложение № 3 к муниципальной программе</t>
  </si>
  <si>
    <t>2026,2027, 2028, 2029, 2030, 2031</t>
  </si>
  <si>
    <t>ИТОГО подпрограмме 1:</t>
  </si>
  <si>
    <t>ИТОГО подпрограмме 2:</t>
  </si>
  <si>
    <t>ИТОГО подпрограмме 3:</t>
  </si>
  <si>
    <t>Наименование мероприятий</t>
  </si>
  <si>
    <t>Основное мероприятие "Строительство и реконструкция спортивных объектов, приобретение и установка спортивных площадок"</t>
  </si>
  <si>
    <r>
      <t>Мероприятие "Содержание и обустройство уличных спортивных объектов</t>
    </r>
    <r>
      <rPr>
        <b/>
        <sz val="11"/>
        <color theme="1"/>
        <rFont val="Times New Roman"/>
        <family val="1"/>
        <charset val="204"/>
      </rPr>
      <t>"</t>
    </r>
  </si>
  <si>
    <t>1.2.</t>
  </si>
  <si>
    <t>1.2.1.</t>
  </si>
  <si>
    <t>Аппарат</t>
  </si>
  <si>
    <t xml:space="preserve">Администрация Карагинского муниципального района  </t>
  </si>
  <si>
    <r>
      <rPr>
        <b/>
        <sz val="11"/>
        <color theme="1"/>
        <rFont val="Times New Roman"/>
        <family val="1"/>
        <charset val="204"/>
      </rPr>
      <t>Цель программы</t>
    </r>
    <r>
      <rPr>
        <sz val="11"/>
        <color theme="1"/>
        <rFont val="Times New Roman"/>
        <family val="1"/>
        <charset val="204"/>
      </rPr>
      <t>.Создание условий для физического и спортивного совершенствования, укрепления здоровья граждан, приобщения всех категорий и групп населения к систематическим занятиям физической культурой и спортом.</t>
    </r>
  </si>
  <si>
    <t>Группировка объемов финансирования программных мероприятий по источникам финансирования, главным распорядителям бюджетных средств, распорядителям внебюджетных средств муниципальной программы "Развитие физической культуры и спорта в Карагинском муниципальном районе"</t>
  </si>
  <si>
    <t>Планируемые индикаторы реализации муниципальной программы "Развитие физической культуры и спорта в Карагинском муниципальном районе"</t>
  </si>
  <si>
    <t xml:space="preserve">Мероприятие "Реконструкция муниципальных
спортивных залов, находящихся
на территории
Карагинского муниципального района"
</t>
  </si>
  <si>
    <t>Мероприятие "Реконструкция муниципальных
спортивных залов, находящихся
на территории
Карагинского муниципального района"</t>
  </si>
  <si>
    <t>здания</t>
  </si>
  <si>
    <t xml:space="preserve">Реконструкция муниципальных
спортивных залов  </t>
  </si>
  <si>
    <t>Мероприятие "Содержание и обустройство уличных спортивных объектов"</t>
  </si>
  <si>
    <t xml:space="preserve">спортивный объект </t>
  </si>
  <si>
    <t>объект</t>
  </si>
  <si>
    <t>2.1.3.</t>
  </si>
  <si>
    <t>3.1.2.</t>
  </si>
  <si>
    <t>4.4</t>
  </si>
  <si>
    <t>ИТОГО подпрограмме 4:</t>
  </si>
  <si>
    <r>
      <rPr>
        <b/>
        <sz val="11"/>
        <color theme="1"/>
        <rFont val="Times New Roman"/>
        <family val="1"/>
        <charset val="204"/>
      </rPr>
      <t>Задача 1</t>
    </r>
    <r>
      <rPr>
        <sz val="11"/>
        <color theme="1"/>
        <rFont val="Times New Roman"/>
        <family val="1"/>
        <charset val="204"/>
      </rPr>
      <t xml:space="preserve"> подпрограммы 1. Создание спортивной инфраструктуры для занятий физической культурой и спортом, повышение уровня обеспеченности населения объектами спорта</t>
    </r>
  </si>
  <si>
    <r>
      <rPr>
        <b/>
        <sz val="11"/>
        <color theme="1"/>
        <rFont val="Times New Roman"/>
        <family val="1"/>
        <charset val="204"/>
      </rPr>
      <t>Задача 2</t>
    </r>
    <r>
      <rPr>
        <sz val="11"/>
        <color theme="1"/>
        <rFont val="Times New Roman"/>
        <family val="1"/>
        <charset val="204"/>
      </rPr>
      <t xml:space="preserve"> подпрограммы 2. Привлечение старшего поколения к систематическим занятиям физической культурой и спортом </t>
    </r>
  </si>
  <si>
    <r>
      <rPr>
        <b/>
        <sz val="11"/>
        <color theme="1"/>
        <rFont val="Times New Roman"/>
        <family val="1"/>
        <charset val="204"/>
      </rPr>
      <t>Задача 3</t>
    </r>
    <r>
      <rPr>
        <sz val="11"/>
        <color theme="1"/>
        <rFont val="Times New Roman"/>
        <family val="1"/>
        <charset val="204"/>
      </rPr>
      <t xml:space="preserve">  подпрограммы 3. Обеспечение успешного выступления спортсменов на поселковых, муниципальных, краевых и всероссийских, спортивных соревнованиях, улучшение кадрового потенциала в сфере физической культуры и спорта</t>
    </r>
  </si>
  <si>
    <r>
      <rPr>
        <b/>
        <sz val="11"/>
        <color theme="1"/>
        <rFont val="Times New Roman"/>
        <family val="1"/>
        <charset val="204"/>
      </rPr>
      <t>Задача 4</t>
    </r>
    <r>
      <rPr>
        <sz val="11"/>
        <color theme="1"/>
        <rFont val="Times New Roman"/>
        <family val="1"/>
        <charset val="204"/>
      </rPr>
      <t xml:space="preserve">  подпрограммы 4. Развитие физической культуры и массового спорта, повышение мотивации к регулярным занятиям физической культурой и спортом, ведению здорового образа жизни среди всех категорий населения</t>
    </r>
  </si>
  <si>
    <r>
      <rPr>
        <b/>
        <sz val="11"/>
        <color theme="1"/>
        <rFont val="Times New Roman"/>
        <family val="1"/>
        <charset val="204"/>
      </rPr>
      <t xml:space="preserve">Задачи программы  </t>
    </r>
    <r>
      <rPr>
        <sz val="11"/>
        <color theme="1"/>
        <rFont val="Times New Roman"/>
        <family val="1"/>
        <charset val="204"/>
      </rPr>
      <t>1.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Создание спортивной инфраструктуры для занятий физической культурой и спортом, повышение уровня обеспеченности населения объектами спорта; 
2.  Привлечение всех категорий населения  к систематическим занятиям физической культурой и спортом;
3. Обеспечение успешного выступления спортсменов на поселковых, муниципальных, краевых и всероссийских, спортивных соревнованиях, улучшение кадрового потенциала в сфере физической культуры и спорта;
4. Развитие физической культуры и массового спорта, повышение мотивации к регулярным занятиям физической культурой и спортом, ведению здорового образа жизни среди всех категорий населения.
</t>
    </r>
  </si>
  <si>
    <t>ВСЕГО по программе:</t>
  </si>
  <si>
    <t>шт.</t>
  </si>
  <si>
    <t xml:space="preserve">инвентарь </t>
  </si>
  <si>
    <t xml:space="preserve">оборудование </t>
  </si>
  <si>
    <t xml:space="preserve">мероприятие </t>
  </si>
  <si>
    <t xml:space="preserve">наградная отребутика </t>
  </si>
  <si>
    <t xml:space="preserve">спортсмены </t>
  </si>
  <si>
    <t>чел</t>
  </si>
  <si>
    <t xml:space="preserve">шт. </t>
  </si>
  <si>
    <t xml:space="preserve">спортивнрое мероприятие </t>
  </si>
  <si>
    <t xml:space="preserve">спортсметны </t>
  </si>
  <si>
    <t>Подпрограмма 1.  "Инвестиционные мероприятия. Строительство, реконструкция физкультурно-оздоровительных объектов, установка малобюджетных спортивных площадок"</t>
  </si>
  <si>
    <t>Финансовое обеспечение реализации муниципальной программы "Развитие физической культуры и спорта в Карагинском муниципальном районе"</t>
  </si>
  <si>
    <t>Подпрограмма 1. "Инвестиционные мероприятия. Строительство, реконструкция физкультурно-оздоровительных объектов, установка малобюджетных спортивных площадок"</t>
  </si>
  <si>
    <t>Основное мероприятие "Содержание и обслуживание спортивных объектов "</t>
  </si>
  <si>
    <t>Подпрограмма 2."Приобретение спортивного инвентаря, оборудования в спортивные залы района и проведение спортивных мероприятий"</t>
  </si>
  <si>
    <t xml:space="preserve">Основное мероприятие "Оснащение и организация спортивных мероприятий в Карагинском муниципальном районе"
</t>
  </si>
  <si>
    <t>Подпрограмма 3. "Организация выезда спортсменов на Краевые соревнования"</t>
  </si>
  <si>
    <t>Основное мероприятие "Организация выездов и участие спортсменов Карагинского района в краевых соревнованиях"</t>
  </si>
  <si>
    <t>Мероприятие "Приобретение спортивного инвентаря и оборудования для работы спортивных секций, спортивных школ Карагинского муниципального района"</t>
  </si>
  <si>
    <t>Мероприятие "Проведение спортивных мероприятий"</t>
  </si>
  <si>
    <t>Мероприятие "Приобретение призов"</t>
  </si>
  <si>
    <t xml:space="preserve">Мероприятие "Проживание и питание  в гостинице на момент проведения соревнований"  </t>
  </si>
  <si>
    <t>Мероприятие "Оплата проезда спортсменам до места проведения соревнований  и обратно"</t>
  </si>
  <si>
    <t>Подпрограмма 4. "Поддержка одарённых детей"</t>
  </si>
  <si>
    <t xml:space="preserve">"Развитие и сопровождение одаренных детей в сфере спорта"
</t>
  </si>
  <si>
    <t xml:space="preserve">Мероприятие "Проведение муниципальных этапов соревнований по видам спорта, 
для формирования сборных команд  КМР"
                                                                                                                      </t>
  </si>
  <si>
    <t xml:space="preserve">Мероприятие "Организация выезда сборных команд КМР на региональные и Всероссийские соревнования по видам спорта"                                                                                                                         </t>
  </si>
  <si>
    <t>Подпрограмма 2.  "Приобретение спортивного инвентаря, оборудования в спортивные залы района и проведение спортивных мероприятий"</t>
  </si>
  <si>
    <t>Мерприятие "Приобретение спортивного инвентаря и оборудования для работы спортивных секций, спортивных школ Карагинского муниципального района"</t>
  </si>
  <si>
    <t xml:space="preserve">Мероприятие "Проведение спортивных мероприятий"              </t>
  </si>
  <si>
    <t>Мероприятие "Проведение муниципальных этапов соревнований по видам спорта, 
для формирования сборных команд  КМР"</t>
  </si>
  <si>
    <t xml:space="preserve">Мероприятие "Организация выезда сборных команд КМР на региональные и Всероссийские соревнования по видам спорта" </t>
  </si>
  <si>
    <t>Подпрограмма 4."Поддержка одарённых детей"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</si>
</sst>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0" fillId="0" borderId="0" xfId="0" applyFill="1"/>
    <xf numFmtId="0" fontId="2" fillId="0" borderId="0" xfId="0" applyFont="1" applyFill="1"/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/>
    </xf>
    <xf numFmtId="0" fontId="2" fillId="0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wrapText="1"/>
    </xf>
    <xf numFmtId="164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wrapText="1"/>
    </xf>
    <xf numFmtId="164" fontId="6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0" fillId="0" borderId="5" xfId="0" applyFill="1" applyBorder="1" applyAlignment="1">
      <alignment vertical="top" wrapText="1"/>
    </xf>
    <xf numFmtId="0" fontId="4" fillId="0" borderId="6" xfId="0" applyFont="1" applyFill="1" applyBorder="1" applyAlignment="1">
      <alignment horizontal="center" wrapText="1"/>
    </xf>
    <xf numFmtId="0" fontId="0" fillId="0" borderId="7" xfId="0" applyFill="1" applyBorder="1" applyAlignment="1"/>
    <xf numFmtId="0" fontId="0" fillId="0" borderId="8" xfId="0" applyFill="1" applyBorder="1" applyAlignment="1"/>
    <xf numFmtId="0" fontId="2" fillId="0" borderId="4" xfId="0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49" fontId="2" fillId="0" borderId="3" xfId="0" applyNumberFormat="1" applyFont="1" applyFill="1" applyBorder="1" applyAlignment="1">
      <alignment wrapText="1"/>
    </xf>
    <xf numFmtId="49" fontId="0" fillId="0" borderId="4" xfId="0" applyNumberFormat="1" applyFill="1" applyBorder="1" applyAlignment="1">
      <alignment wrapText="1"/>
    </xf>
    <xf numFmtId="49" fontId="0" fillId="0" borderId="5" xfId="0" applyNumberFormat="1" applyFill="1" applyBorder="1" applyAlignment="1">
      <alignment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4" fillId="0" borderId="9" xfId="0" applyFont="1" applyFill="1" applyBorder="1" applyAlignment="1">
      <alignment wrapText="1"/>
    </xf>
    <xf numFmtId="0" fontId="1" fillId="0" borderId="15" xfId="0" applyFont="1" applyFill="1" applyBorder="1" applyAlignment="1">
      <alignment wrapText="1"/>
    </xf>
    <xf numFmtId="0" fontId="1" fillId="0" borderId="10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1" fillId="0" borderId="12" xfId="0" applyFont="1" applyFill="1" applyBorder="1" applyAlignment="1">
      <alignment wrapText="1"/>
    </xf>
    <xf numFmtId="0" fontId="1" fillId="0" borderId="13" xfId="0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1" fillId="0" borderId="14" xfId="0" applyFont="1" applyFill="1" applyBorder="1" applyAlignment="1">
      <alignment wrapText="1"/>
    </xf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2" fillId="0" borderId="1" xfId="0" applyFont="1" applyFill="1" applyBorder="1" applyAlignment="1">
      <alignment wrapText="1"/>
    </xf>
    <xf numFmtId="49" fontId="2" fillId="0" borderId="3" xfId="0" applyNumberFormat="1" applyFont="1" applyFill="1" applyBorder="1" applyAlignment="1"/>
    <xf numFmtId="0" fontId="0" fillId="0" borderId="4" xfId="0" applyFill="1" applyBorder="1" applyAlignment="1"/>
    <xf numFmtId="0" fontId="0" fillId="0" borderId="5" xfId="0" applyFill="1" applyBorder="1" applyAlignment="1"/>
    <xf numFmtId="0" fontId="2" fillId="0" borderId="3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0" borderId="5" xfId="0" applyFill="1" applyBorder="1" applyAlignment="1">
      <alignment horizontal="left" vertical="top"/>
    </xf>
    <xf numFmtId="164" fontId="2" fillId="0" borderId="1" xfId="0" applyNumberFormat="1" applyFont="1" applyFill="1" applyBorder="1" applyAlignment="1">
      <alignment vertical="top" wrapText="1"/>
    </xf>
    <xf numFmtId="164" fontId="0" fillId="0" borderId="1" xfId="0" applyNumberFormat="1" applyFill="1" applyBorder="1" applyAlignment="1">
      <alignment vertical="top" wrapText="1"/>
    </xf>
    <xf numFmtId="0" fontId="0" fillId="0" borderId="4" xfId="0" applyFill="1" applyBorder="1" applyAlignment="1">
      <alignment vertical="top"/>
    </xf>
    <xf numFmtId="0" fontId="0" fillId="0" borderId="5" xfId="0" applyFill="1" applyBorder="1" applyAlignment="1">
      <alignment vertical="top"/>
    </xf>
    <xf numFmtId="0" fontId="2" fillId="0" borderId="3" xfId="0" applyFont="1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5" xfId="0" applyFill="1" applyBorder="1" applyAlignment="1">
      <alignment wrapText="1"/>
    </xf>
    <xf numFmtId="164" fontId="2" fillId="0" borderId="3" xfId="0" applyNumberFormat="1" applyFont="1" applyFill="1" applyBorder="1" applyAlignment="1">
      <alignment vertical="top" wrapText="1"/>
    </xf>
    <xf numFmtId="164" fontId="2" fillId="0" borderId="4" xfId="0" applyNumberFormat="1" applyFont="1" applyFill="1" applyBorder="1" applyAlignment="1">
      <alignment vertical="top" wrapText="1"/>
    </xf>
    <xf numFmtId="164" fontId="2" fillId="0" borderId="5" xfId="0" applyNumberFormat="1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64" fontId="2" fillId="0" borderId="3" xfId="0" applyNumberFormat="1" applyFont="1" applyFill="1" applyBorder="1" applyAlignment="1">
      <alignment horizontal="center" vertical="top" wrapText="1"/>
    </xf>
    <xf numFmtId="164" fontId="2" fillId="0" borderId="4" xfId="0" applyNumberFormat="1" applyFont="1" applyFill="1" applyBorder="1" applyAlignment="1">
      <alignment horizontal="center" vertical="top" wrapText="1"/>
    </xf>
    <xf numFmtId="164" fontId="2" fillId="0" borderId="5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vertical="top"/>
    </xf>
    <xf numFmtId="0" fontId="4" fillId="0" borderId="9" xfId="0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horizontal="left" wrapText="1"/>
    </xf>
    <xf numFmtId="0" fontId="2" fillId="0" borderId="11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left" wrapText="1"/>
    </xf>
    <xf numFmtId="0" fontId="2" fillId="0" borderId="13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0" fontId="2" fillId="0" borderId="14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3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6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2" fillId="0" borderId="3" xfId="0" applyFont="1" applyBorder="1" applyAlignment="1">
      <alignment vertical="top" wrapText="1"/>
    </xf>
    <xf numFmtId="0" fontId="0" fillId="0" borderId="5" xfId="0" applyBorder="1" applyAlignment="1">
      <alignment wrapText="1"/>
    </xf>
    <xf numFmtId="0" fontId="0" fillId="0" borderId="5" xfId="0" applyBorder="1" applyAlignment="1">
      <alignment vertical="top" wrapText="1"/>
    </xf>
    <xf numFmtId="0" fontId="4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4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2" fillId="0" borderId="0" xfId="0" applyFont="1" applyFill="1" applyAlignment="1"/>
    <xf numFmtId="0" fontId="2" fillId="0" borderId="3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86"/>
  <sheetViews>
    <sheetView topLeftCell="A73" workbookViewId="0">
      <selection activeCell="O77" sqref="O77"/>
    </sheetView>
  </sheetViews>
  <sheetFormatPr defaultRowHeight="15" x14ac:dyDescent="0.25"/>
  <cols>
    <col min="1" max="1" width="6.28515625" customWidth="1"/>
    <col min="2" max="2" width="15.42578125" customWidth="1"/>
    <col min="5" max="5" width="12.140625" customWidth="1"/>
    <col min="6" max="6" width="12.42578125" customWidth="1"/>
    <col min="7" max="7" width="13.28515625" customWidth="1"/>
    <col min="8" max="11" width="9.28515625" bestFit="1" customWidth="1"/>
  </cols>
  <sheetData>
    <row r="1" spans="1:26" s="15" customFormat="1" ht="44.25" customHeight="1" x14ac:dyDescent="0.25">
      <c r="K1" s="51" t="s">
        <v>7</v>
      </c>
      <c r="L1" s="51"/>
    </row>
    <row r="2" spans="1:26" s="15" customFormat="1" ht="64.5" customHeight="1" x14ac:dyDescent="0.25">
      <c r="A2" s="16"/>
      <c r="B2" s="16"/>
      <c r="C2" s="52" t="s">
        <v>76</v>
      </c>
      <c r="D2" s="53"/>
      <c r="E2" s="53"/>
      <c r="F2" s="53"/>
      <c r="G2" s="53"/>
      <c r="H2" s="53"/>
      <c r="I2" s="53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s="15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49" t="s">
        <v>6</v>
      </c>
      <c r="L3" s="50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s="15" customFormat="1" ht="16.5" customHeight="1" x14ac:dyDescent="0.25">
      <c r="A4" s="54" t="s">
        <v>0</v>
      </c>
      <c r="B4" s="54" t="s">
        <v>38</v>
      </c>
      <c r="C4" s="54" t="s">
        <v>4</v>
      </c>
      <c r="D4" s="54" t="s">
        <v>1</v>
      </c>
      <c r="E4" s="54" t="s">
        <v>3</v>
      </c>
      <c r="F4" s="54" t="s">
        <v>2</v>
      </c>
      <c r="G4" s="56"/>
      <c r="H4" s="56"/>
      <c r="I4" s="56"/>
      <c r="J4" s="56"/>
      <c r="K4" s="56"/>
      <c r="L4" s="54" t="s">
        <v>5</v>
      </c>
      <c r="M4" s="17"/>
      <c r="N4" s="17"/>
      <c r="O4" s="17"/>
      <c r="P4" s="17"/>
      <c r="Q4" s="17"/>
      <c r="R4" s="17"/>
      <c r="S4" s="17"/>
      <c r="T4" s="17"/>
      <c r="U4" s="17"/>
      <c r="V4" s="17"/>
      <c r="W4" s="18"/>
      <c r="X4" s="16"/>
      <c r="Y4" s="16"/>
      <c r="Z4" s="16"/>
    </row>
    <row r="5" spans="1:26" s="15" customFormat="1" ht="89.25" customHeight="1" x14ac:dyDescent="0.25">
      <c r="A5" s="55"/>
      <c r="B5" s="55"/>
      <c r="C5" s="55"/>
      <c r="D5" s="55"/>
      <c r="E5" s="55"/>
      <c r="F5" s="19">
        <v>2026</v>
      </c>
      <c r="G5" s="19">
        <v>2027</v>
      </c>
      <c r="H5" s="19">
        <v>2028</v>
      </c>
      <c r="I5" s="19">
        <v>2029</v>
      </c>
      <c r="J5" s="19">
        <v>2030</v>
      </c>
      <c r="K5" s="19">
        <v>2031</v>
      </c>
      <c r="L5" s="55"/>
      <c r="M5" s="20"/>
      <c r="N5" s="20"/>
      <c r="O5" s="20"/>
      <c r="P5" s="20"/>
      <c r="Q5" s="20"/>
      <c r="R5" s="20"/>
      <c r="S5" s="20"/>
      <c r="T5" s="20"/>
      <c r="U5" s="20"/>
      <c r="V5" s="20"/>
      <c r="W5" s="16"/>
      <c r="X5" s="16"/>
      <c r="Y5" s="16"/>
      <c r="Z5" s="16"/>
    </row>
    <row r="6" spans="1:26" s="15" customFormat="1" x14ac:dyDescent="0.25">
      <c r="A6" s="36" t="s">
        <v>23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8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s="15" customFormat="1" ht="27" customHeight="1" x14ac:dyDescent="0.25">
      <c r="A7" s="36" t="s">
        <v>77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8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s="15" customFormat="1" ht="27" customHeight="1" x14ac:dyDescent="0.25">
      <c r="A8" s="41" t="s">
        <v>41</v>
      </c>
      <c r="B8" s="33" t="s">
        <v>39</v>
      </c>
      <c r="C8" s="44" t="s">
        <v>25</v>
      </c>
      <c r="D8" s="19" t="s">
        <v>13</v>
      </c>
      <c r="E8" s="21">
        <f>F8+G8+H8+I8+J8+K8</f>
        <v>0</v>
      </c>
      <c r="F8" s="22">
        <f>F12</f>
        <v>0</v>
      </c>
      <c r="G8" s="22">
        <f t="shared" ref="G8:K8" si="0">G12</f>
        <v>0</v>
      </c>
      <c r="H8" s="22">
        <f t="shared" si="0"/>
        <v>0</v>
      </c>
      <c r="I8" s="22">
        <f t="shared" si="0"/>
        <v>0</v>
      </c>
      <c r="J8" s="22">
        <f t="shared" si="0"/>
        <v>0</v>
      </c>
      <c r="K8" s="22">
        <f t="shared" si="0"/>
        <v>0</v>
      </c>
      <c r="L8" s="33" t="s">
        <v>43</v>
      </c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s="15" customFormat="1" ht="43.5" customHeight="1" x14ac:dyDescent="0.25">
      <c r="A9" s="42"/>
      <c r="B9" s="34"/>
      <c r="C9" s="47"/>
      <c r="D9" s="19" t="s">
        <v>14</v>
      </c>
      <c r="E9" s="21">
        <f t="shared" ref="E9:E15" si="1">F9+G9+H9+I9+J9+K9</f>
        <v>0</v>
      </c>
      <c r="F9" s="22">
        <f t="shared" ref="F9:K9" si="2">F13</f>
        <v>0</v>
      </c>
      <c r="G9" s="22">
        <f t="shared" si="2"/>
        <v>0</v>
      </c>
      <c r="H9" s="22">
        <f t="shared" si="2"/>
        <v>0</v>
      </c>
      <c r="I9" s="22">
        <f t="shared" si="2"/>
        <v>0</v>
      </c>
      <c r="J9" s="22">
        <f t="shared" si="2"/>
        <v>0</v>
      </c>
      <c r="K9" s="22">
        <f t="shared" si="2"/>
        <v>0</v>
      </c>
      <c r="L9" s="34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s="15" customFormat="1" ht="40.5" customHeight="1" x14ac:dyDescent="0.25">
      <c r="A10" s="42"/>
      <c r="B10" s="34"/>
      <c r="C10" s="47"/>
      <c r="D10" s="19" t="s">
        <v>15</v>
      </c>
      <c r="E10" s="21">
        <f t="shared" si="1"/>
        <v>0</v>
      </c>
      <c r="F10" s="22">
        <f t="shared" ref="F10:K10" si="3">F14</f>
        <v>0</v>
      </c>
      <c r="G10" s="22">
        <f t="shared" si="3"/>
        <v>0</v>
      </c>
      <c r="H10" s="22">
        <f t="shared" si="3"/>
        <v>0</v>
      </c>
      <c r="I10" s="22">
        <f t="shared" si="3"/>
        <v>0</v>
      </c>
      <c r="J10" s="22">
        <f t="shared" si="3"/>
        <v>0</v>
      </c>
      <c r="K10" s="22">
        <f t="shared" si="3"/>
        <v>0</v>
      </c>
      <c r="L10" s="34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s="15" customFormat="1" ht="39.75" customHeight="1" x14ac:dyDescent="0.25">
      <c r="A11" s="43"/>
      <c r="B11" s="35"/>
      <c r="C11" s="48"/>
      <c r="D11" s="19" t="s">
        <v>24</v>
      </c>
      <c r="E11" s="21">
        <f t="shared" si="1"/>
        <v>0</v>
      </c>
      <c r="F11" s="22">
        <f t="shared" ref="F11:K11" si="4">F15</f>
        <v>0</v>
      </c>
      <c r="G11" s="22">
        <f t="shared" si="4"/>
        <v>0</v>
      </c>
      <c r="H11" s="22">
        <f t="shared" si="4"/>
        <v>0</v>
      </c>
      <c r="I11" s="22">
        <f t="shared" si="4"/>
        <v>0</v>
      </c>
      <c r="J11" s="22">
        <f t="shared" si="4"/>
        <v>0</v>
      </c>
      <c r="K11" s="22">
        <f t="shared" si="4"/>
        <v>0</v>
      </c>
      <c r="L11" s="35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s="15" customFormat="1" ht="41.25" customHeight="1" x14ac:dyDescent="0.25">
      <c r="A12" s="41" t="s">
        <v>42</v>
      </c>
      <c r="B12" s="33" t="s">
        <v>48</v>
      </c>
      <c r="C12" s="44" t="s">
        <v>25</v>
      </c>
      <c r="D12" s="19" t="s">
        <v>13</v>
      </c>
      <c r="E12" s="21">
        <f t="shared" si="1"/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33" t="s">
        <v>43</v>
      </c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s="15" customFormat="1" ht="33.75" customHeight="1" x14ac:dyDescent="0.25">
      <c r="A13" s="42"/>
      <c r="B13" s="34"/>
      <c r="C13" s="47"/>
      <c r="D13" s="19" t="s">
        <v>14</v>
      </c>
      <c r="E13" s="21">
        <f t="shared" si="1"/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34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s="15" customFormat="1" ht="38.25" customHeight="1" x14ac:dyDescent="0.25">
      <c r="A14" s="42"/>
      <c r="B14" s="34"/>
      <c r="C14" s="47"/>
      <c r="D14" s="19" t="s">
        <v>15</v>
      </c>
      <c r="E14" s="21">
        <f t="shared" si="1"/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34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s="15" customFormat="1" ht="36.75" customHeight="1" x14ac:dyDescent="0.25">
      <c r="A15" s="43"/>
      <c r="B15" s="35"/>
      <c r="C15" s="48"/>
      <c r="D15" s="19" t="s">
        <v>24</v>
      </c>
      <c r="E15" s="21">
        <f t="shared" si="1"/>
        <v>0</v>
      </c>
      <c r="F15" s="21">
        <f>F14+F13+F12</f>
        <v>0</v>
      </c>
      <c r="G15" s="21">
        <f t="shared" ref="G15:K15" si="5">G14+G13+G12</f>
        <v>0</v>
      </c>
      <c r="H15" s="21">
        <f t="shared" si="5"/>
        <v>0</v>
      </c>
      <c r="I15" s="21">
        <f t="shared" si="5"/>
        <v>0</v>
      </c>
      <c r="J15" s="21">
        <f t="shared" si="5"/>
        <v>0</v>
      </c>
      <c r="K15" s="21">
        <f t="shared" si="5"/>
        <v>0</v>
      </c>
      <c r="L15" s="35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s="15" customFormat="1" ht="48" customHeight="1" x14ac:dyDescent="0.25">
      <c r="A16" s="41" t="s">
        <v>41</v>
      </c>
      <c r="B16" s="33" t="s">
        <v>78</v>
      </c>
      <c r="C16" s="44" t="s">
        <v>25</v>
      </c>
      <c r="D16" s="19" t="s">
        <v>13</v>
      </c>
      <c r="E16" s="21">
        <f>F16+G16+H16+I16+J16+K16</f>
        <v>0</v>
      </c>
      <c r="F16" s="22">
        <f>F20</f>
        <v>0</v>
      </c>
      <c r="G16" s="22">
        <f t="shared" ref="G16:K16" si="6">G20</f>
        <v>0</v>
      </c>
      <c r="H16" s="22">
        <f t="shared" si="6"/>
        <v>0</v>
      </c>
      <c r="I16" s="22">
        <f t="shared" si="6"/>
        <v>0</v>
      </c>
      <c r="J16" s="22">
        <f t="shared" si="6"/>
        <v>0</v>
      </c>
      <c r="K16" s="22">
        <f t="shared" si="6"/>
        <v>0</v>
      </c>
      <c r="L16" s="33" t="s">
        <v>43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s="15" customFormat="1" ht="31.5" customHeight="1" x14ac:dyDescent="0.25">
      <c r="A17" s="42"/>
      <c r="B17" s="39"/>
      <c r="C17" s="45"/>
      <c r="D17" s="19" t="s">
        <v>14</v>
      </c>
      <c r="E17" s="21">
        <f t="shared" ref="E17:E23" si="7">F17+G17+H17+I17+J17+K17</f>
        <v>0</v>
      </c>
      <c r="F17" s="22">
        <f t="shared" ref="F17:K19" si="8">F21</f>
        <v>0</v>
      </c>
      <c r="G17" s="22">
        <f t="shared" si="8"/>
        <v>0</v>
      </c>
      <c r="H17" s="22">
        <f t="shared" si="8"/>
        <v>0</v>
      </c>
      <c r="I17" s="22">
        <f t="shared" si="8"/>
        <v>0</v>
      </c>
      <c r="J17" s="22">
        <f t="shared" si="8"/>
        <v>0</v>
      </c>
      <c r="K17" s="22">
        <f t="shared" si="8"/>
        <v>0</v>
      </c>
      <c r="L17" s="34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s="15" customFormat="1" ht="36.75" customHeight="1" x14ac:dyDescent="0.25">
      <c r="A18" s="42"/>
      <c r="B18" s="39"/>
      <c r="C18" s="45"/>
      <c r="D18" s="19" t="s">
        <v>15</v>
      </c>
      <c r="E18" s="21">
        <f t="shared" si="7"/>
        <v>300</v>
      </c>
      <c r="F18" s="22">
        <f t="shared" si="8"/>
        <v>150</v>
      </c>
      <c r="G18" s="22">
        <f t="shared" si="8"/>
        <v>150</v>
      </c>
      <c r="H18" s="22">
        <f t="shared" si="8"/>
        <v>0</v>
      </c>
      <c r="I18" s="22">
        <f t="shared" si="8"/>
        <v>0</v>
      </c>
      <c r="J18" s="22">
        <f t="shared" si="8"/>
        <v>0</v>
      </c>
      <c r="K18" s="22">
        <f t="shared" si="8"/>
        <v>0</v>
      </c>
      <c r="L18" s="34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s="15" customFormat="1" ht="36" customHeight="1" x14ac:dyDescent="0.25">
      <c r="A19" s="43"/>
      <c r="B19" s="40"/>
      <c r="C19" s="46"/>
      <c r="D19" s="19" t="s">
        <v>24</v>
      </c>
      <c r="E19" s="21">
        <f t="shared" si="7"/>
        <v>300</v>
      </c>
      <c r="F19" s="22">
        <f t="shared" si="8"/>
        <v>150</v>
      </c>
      <c r="G19" s="22">
        <f t="shared" si="8"/>
        <v>150</v>
      </c>
      <c r="H19" s="22">
        <f t="shared" si="8"/>
        <v>0</v>
      </c>
      <c r="I19" s="22">
        <f t="shared" si="8"/>
        <v>0</v>
      </c>
      <c r="J19" s="22">
        <f t="shared" si="8"/>
        <v>0</v>
      </c>
      <c r="K19" s="22">
        <f t="shared" si="8"/>
        <v>0</v>
      </c>
      <c r="L19" s="35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s="15" customFormat="1" ht="43.5" customHeight="1" x14ac:dyDescent="0.25">
      <c r="A20" s="41" t="s">
        <v>42</v>
      </c>
      <c r="B20" s="33" t="s">
        <v>40</v>
      </c>
      <c r="C20" s="44" t="s">
        <v>25</v>
      </c>
      <c r="D20" s="19" t="s">
        <v>13</v>
      </c>
      <c r="E20" s="21">
        <f t="shared" si="7"/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33" t="s">
        <v>43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s="15" customFormat="1" ht="27" customHeight="1" x14ac:dyDescent="0.25">
      <c r="A21" s="42"/>
      <c r="B21" s="34"/>
      <c r="C21" s="47"/>
      <c r="D21" s="19" t="s">
        <v>14</v>
      </c>
      <c r="E21" s="21">
        <f t="shared" si="7"/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34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s="15" customFormat="1" ht="27.75" customHeight="1" x14ac:dyDescent="0.25">
      <c r="A22" s="42"/>
      <c r="B22" s="34"/>
      <c r="C22" s="47"/>
      <c r="D22" s="19" t="s">
        <v>15</v>
      </c>
      <c r="E22" s="21">
        <f t="shared" si="7"/>
        <v>300</v>
      </c>
      <c r="F22" s="22">
        <v>150</v>
      </c>
      <c r="G22" s="22">
        <v>150</v>
      </c>
      <c r="H22" s="22">
        <v>0</v>
      </c>
      <c r="I22" s="22">
        <v>0</v>
      </c>
      <c r="J22" s="22">
        <v>0</v>
      </c>
      <c r="K22" s="22">
        <v>0</v>
      </c>
      <c r="L22" s="34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s="15" customFormat="1" ht="27" customHeight="1" x14ac:dyDescent="0.25">
      <c r="A23" s="43"/>
      <c r="B23" s="35"/>
      <c r="C23" s="48"/>
      <c r="D23" s="19" t="s">
        <v>24</v>
      </c>
      <c r="E23" s="21">
        <f t="shared" si="7"/>
        <v>300</v>
      </c>
      <c r="F23" s="21">
        <f>F22+F21+F20</f>
        <v>150</v>
      </c>
      <c r="G23" s="21">
        <f t="shared" ref="G23" si="9">G22+G21+G20</f>
        <v>150</v>
      </c>
      <c r="H23" s="21">
        <f t="shared" ref="H23" si="10">H22+H21+H20</f>
        <v>0</v>
      </c>
      <c r="I23" s="21">
        <f t="shared" ref="I23" si="11">I22+I21+I20</f>
        <v>0</v>
      </c>
      <c r="J23" s="21">
        <f t="shared" ref="J23" si="12">J22+J21+J20</f>
        <v>0</v>
      </c>
      <c r="K23" s="21">
        <f t="shared" ref="K23" si="13">K22+K21+K20</f>
        <v>0</v>
      </c>
      <c r="L23" s="35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s="15" customFormat="1" ht="27.75" customHeight="1" x14ac:dyDescent="0.25">
      <c r="A24" s="59" t="s">
        <v>35</v>
      </c>
      <c r="B24" s="60"/>
      <c r="C24" s="61"/>
      <c r="D24" s="19" t="s">
        <v>13</v>
      </c>
      <c r="E24" s="21">
        <f>E16</f>
        <v>0</v>
      </c>
      <c r="F24" s="21">
        <f>F16+F8</f>
        <v>0</v>
      </c>
      <c r="G24" s="21">
        <f t="shared" ref="G24:K24" si="14">G16+G8</f>
        <v>0</v>
      </c>
      <c r="H24" s="21">
        <f t="shared" si="14"/>
        <v>0</v>
      </c>
      <c r="I24" s="21">
        <f t="shared" si="14"/>
        <v>0</v>
      </c>
      <c r="J24" s="21">
        <f t="shared" si="14"/>
        <v>0</v>
      </c>
      <c r="K24" s="21">
        <f t="shared" si="14"/>
        <v>0</v>
      </c>
      <c r="L24" s="57" t="s">
        <v>43</v>
      </c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s="15" customFormat="1" ht="30" x14ac:dyDescent="0.25">
      <c r="A25" s="62"/>
      <c r="B25" s="63"/>
      <c r="C25" s="64"/>
      <c r="D25" s="19" t="s">
        <v>14</v>
      </c>
      <c r="E25" s="21">
        <f>E17</f>
        <v>0</v>
      </c>
      <c r="F25" s="21">
        <f t="shared" ref="F25:K26" si="15">F17+F9</f>
        <v>0</v>
      </c>
      <c r="G25" s="21">
        <f t="shared" si="15"/>
        <v>0</v>
      </c>
      <c r="H25" s="21">
        <f t="shared" si="15"/>
        <v>0</v>
      </c>
      <c r="I25" s="21">
        <f t="shared" si="15"/>
        <v>0</v>
      </c>
      <c r="J25" s="21">
        <f t="shared" si="15"/>
        <v>0</v>
      </c>
      <c r="K25" s="21">
        <f t="shared" si="15"/>
        <v>0</v>
      </c>
      <c r="L25" s="58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s="15" customFormat="1" ht="45" x14ac:dyDescent="0.25">
      <c r="A26" s="62"/>
      <c r="B26" s="63"/>
      <c r="C26" s="64"/>
      <c r="D26" s="19" t="s">
        <v>15</v>
      </c>
      <c r="E26" s="21">
        <f>E18</f>
        <v>300</v>
      </c>
      <c r="F26" s="21">
        <f t="shared" si="15"/>
        <v>150</v>
      </c>
      <c r="G26" s="21">
        <f t="shared" si="15"/>
        <v>150</v>
      </c>
      <c r="H26" s="21">
        <f t="shared" si="15"/>
        <v>0</v>
      </c>
      <c r="I26" s="21">
        <f t="shared" si="15"/>
        <v>0</v>
      </c>
      <c r="J26" s="21">
        <f t="shared" si="15"/>
        <v>0</v>
      </c>
      <c r="K26" s="21">
        <f t="shared" si="15"/>
        <v>0</v>
      </c>
      <c r="L26" s="58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s="15" customFormat="1" x14ac:dyDescent="0.25">
      <c r="A27" s="65"/>
      <c r="B27" s="66"/>
      <c r="C27" s="67"/>
      <c r="D27" s="19" t="s">
        <v>24</v>
      </c>
      <c r="E27" s="21">
        <f>E19</f>
        <v>300</v>
      </c>
      <c r="F27" s="21">
        <f t="shared" ref="F27:K27" si="16">F19</f>
        <v>150</v>
      </c>
      <c r="G27" s="21">
        <f t="shared" si="16"/>
        <v>150</v>
      </c>
      <c r="H27" s="21">
        <f t="shared" si="16"/>
        <v>0</v>
      </c>
      <c r="I27" s="21">
        <f t="shared" si="16"/>
        <v>0</v>
      </c>
      <c r="J27" s="21">
        <f t="shared" si="16"/>
        <v>0</v>
      </c>
      <c r="K27" s="21">
        <f t="shared" si="16"/>
        <v>0</v>
      </c>
      <c r="L27" s="58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s="15" customFormat="1" ht="33" customHeight="1" x14ac:dyDescent="0.25">
      <c r="A28" s="36" t="s">
        <v>79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9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s="15" customFormat="1" ht="55.5" customHeight="1" x14ac:dyDescent="0.25">
      <c r="A29" s="71" t="s">
        <v>27</v>
      </c>
      <c r="B29" s="147" t="s">
        <v>80</v>
      </c>
      <c r="C29" s="74" t="s">
        <v>25</v>
      </c>
      <c r="D29" s="19" t="s">
        <v>13</v>
      </c>
      <c r="E29" s="23">
        <f>F29+G29+H29+I29+J29+K29</f>
        <v>0</v>
      </c>
      <c r="F29" s="23">
        <f t="shared" ref="F29:K30" si="17">F33+F37</f>
        <v>0</v>
      </c>
      <c r="G29" s="23">
        <f t="shared" si="17"/>
        <v>0</v>
      </c>
      <c r="H29" s="23">
        <f t="shared" si="17"/>
        <v>0</v>
      </c>
      <c r="I29" s="23">
        <f t="shared" si="17"/>
        <v>0</v>
      </c>
      <c r="J29" s="23">
        <f t="shared" si="17"/>
        <v>0</v>
      </c>
      <c r="K29" s="23">
        <f t="shared" si="17"/>
        <v>0</v>
      </c>
      <c r="L29" s="77" t="s">
        <v>43</v>
      </c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s="15" customFormat="1" ht="30" x14ac:dyDescent="0.25">
      <c r="A30" s="72"/>
      <c r="B30" s="148"/>
      <c r="C30" s="75"/>
      <c r="D30" s="19" t="s">
        <v>14</v>
      </c>
      <c r="E30" s="23">
        <f t="shared" ref="E30:E34" si="18">F30+G30+H30+I30+J30+K30</f>
        <v>0</v>
      </c>
      <c r="F30" s="23">
        <f t="shared" si="17"/>
        <v>0</v>
      </c>
      <c r="G30" s="23">
        <f t="shared" si="17"/>
        <v>0</v>
      </c>
      <c r="H30" s="23">
        <f t="shared" si="17"/>
        <v>0</v>
      </c>
      <c r="I30" s="23">
        <f t="shared" si="17"/>
        <v>0</v>
      </c>
      <c r="J30" s="23">
        <f t="shared" si="17"/>
        <v>0</v>
      </c>
      <c r="K30" s="23">
        <f t="shared" si="17"/>
        <v>0</v>
      </c>
      <c r="L30" s="78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s="15" customFormat="1" ht="45" x14ac:dyDescent="0.25">
      <c r="A31" s="72"/>
      <c r="B31" s="148"/>
      <c r="C31" s="75"/>
      <c r="D31" s="19" t="s">
        <v>15</v>
      </c>
      <c r="E31" s="23">
        <f t="shared" si="18"/>
        <v>1964</v>
      </c>
      <c r="F31" s="23">
        <f>F35+F39+F43</f>
        <v>982</v>
      </c>
      <c r="G31" s="23">
        <f t="shared" ref="G31:K31" si="19">G35+G39+G43</f>
        <v>982</v>
      </c>
      <c r="H31" s="23">
        <f t="shared" si="19"/>
        <v>0</v>
      </c>
      <c r="I31" s="23">
        <f t="shared" si="19"/>
        <v>0</v>
      </c>
      <c r="J31" s="23">
        <f t="shared" si="19"/>
        <v>0</v>
      </c>
      <c r="K31" s="23">
        <f t="shared" si="19"/>
        <v>0</v>
      </c>
      <c r="L31" s="78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s="15" customFormat="1" x14ac:dyDescent="0.25">
      <c r="A32" s="73"/>
      <c r="B32" s="149"/>
      <c r="C32" s="76"/>
      <c r="D32" s="19" t="s">
        <v>24</v>
      </c>
      <c r="E32" s="23">
        <f t="shared" si="18"/>
        <v>1964</v>
      </c>
      <c r="F32" s="23">
        <f>F29+F30+F31</f>
        <v>982</v>
      </c>
      <c r="G32" s="23">
        <f t="shared" ref="G32:K32" si="20">G29+G30+G31</f>
        <v>982</v>
      </c>
      <c r="H32" s="23">
        <f t="shared" si="20"/>
        <v>0</v>
      </c>
      <c r="I32" s="23">
        <f t="shared" si="20"/>
        <v>0</v>
      </c>
      <c r="J32" s="23">
        <f t="shared" si="20"/>
        <v>0</v>
      </c>
      <c r="K32" s="23">
        <f t="shared" si="20"/>
        <v>0</v>
      </c>
      <c r="L32" s="78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s="15" customFormat="1" ht="60" customHeight="1" x14ac:dyDescent="0.25">
      <c r="A33" s="81" t="s">
        <v>26</v>
      </c>
      <c r="B33" s="81" t="s">
        <v>83</v>
      </c>
      <c r="C33" s="33" t="s">
        <v>25</v>
      </c>
      <c r="D33" s="19" t="s">
        <v>13</v>
      </c>
      <c r="E33" s="23">
        <f t="shared" si="18"/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77" t="s">
        <v>43</v>
      </c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s="15" customFormat="1" ht="42.75" customHeight="1" x14ac:dyDescent="0.25">
      <c r="A34" s="82"/>
      <c r="B34" s="82"/>
      <c r="C34" s="79"/>
      <c r="D34" s="19" t="s">
        <v>14</v>
      </c>
      <c r="E34" s="23">
        <f t="shared" si="18"/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78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s="15" customFormat="1" ht="45" x14ac:dyDescent="0.25">
      <c r="A35" s="82"/>
      <c r="B35" s="82"/>
      <c r="C35" s="79"/>
      <c r="D35" s="19" t="s">
        <v>15</v>
      </c>
      <c r="E35" s="23">
        <v>182</v>
      </c>
      <c r="F35" s="23">
        <v>91</v>
      </c>
      <c r="G35" s="23">
        <v>91</v>
      </c>
      <c r="H35" s="24">
        <v>0</v>
      </c>
      <c r="I35" s="24">
        <v>0</v>
      </c>
      <c r="J35" s="24">
        <v>0</v>
      </c>
      <c r="K35" s="24">
        <v>0</v>
      </c>
      <c r="L35" s="78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s="15" customFormat="1" ht="45.75" customHeight="1" x14ac:dyDescent="0.25">
      <c r="A36" s="83"/>
      <c r="B36" s="83"/>
      <c r="C36" s="80"/>
      <c r="D36" s="19" t="s">
        <v>24</v>
      </c>
      <c r="E36" s="23">
        <v>182</v>
      </c>
      <c r="F36" s="23">
        <v>91</v>
      </c>
      <c r="G36" s="23">
        <v>91</v>
      </c>
      <c r="H36" s="23">
        <f t="shared" ref="H36:K36" si="21">H33+H34+H35</f>
        <v>0</v>
      </c>
      <c r="I36" s="23">
        <f t="shared" si="21"/>
        <v>0</v>
      </c>
      <c r="J36" s="23">
        <f t="shared" si="21"/>
        <v>0</v>
      </c>
      <c r="K36" s="23">
        <f t="shared" si="21"/>
        <v>0</v>
      </c>
      <c r="L36" s="78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s="15" customFormat="1" ht="30" customHeight="1" x14ac:dyDescent="0.25">
      <c r="A37" s="33" t="s">
        <v>28</v>
      </c>
      <c r="B37" s="33" t="s">
        <v>84</v>
      </c>
      <c r="C37" s="74" t="s">
        <v>25</v>
      </c>
      <c r="D37" s="19" t="s">
        <v>13</v>
      </c>
      <c r="E37" s="23">
        <f t="shared" ref="E37:E40" si="22">F37+G37+H37+I37+J37+K37</f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84" t="s">
        <v>43</v>
      </c>
    </row>
    <row r="38" spans="1:26" s="15" customFormat="1" ht="30" customHeight="1" x14ac:dyDescent="0.25">
      <c r="A38" s="39"/>
      <c r="B38" s="39"/>
      <c r="C38" s="87"/>
      <c r="D38" s="19" t="s">
        <v>14</v>
      </c>
      <c r="E38" s="23">
        <f t="shared" si="22"/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85"/>
    </row>
    <row r="39" spans="1:26" s="15" customFormat="1" ht="29.25" customHeight="1" x14ac:dyDescent="0.25">
      <c r="A39" s="39"/>
      <c r="B39" s="39"/>
      <c r="C39" s="87"/>
      <c r="D39" s="19" t="s">
        <v>15</v>
      </c>
      <c r="E39" s="23">
        <f t="shared" si="22"/>
        <v>147</v>
      </c>
      <c r="F39" s="24">
        <v>73.5</v>
      </c>
      <c r="G39" s="24">
        <v>73.5</v>
      </c>
      <c r="H39" s="24">
        <v>0</v>
      </c>
      <c r="I39" s="24">
        <v>0</v>
      </c>
      <c r="J39" s="24">
        <v>0</v>
      </c>
      <c r="K39" s="24">
        <v>0</v>
      </c>
      <c r="L39" s="85"/>
    </row>
    <row r="40" spans="1:26" s="15" customFormat="1" ht="23.25" customHeight="1" x14ac:dyDescent="0.25">
      <c r="A40" s="40"/>
      <c r="B40" s="40"/>
      <c r="C40" s="88"/>
      <c r="D40" s="19" t="s">
        <v>24</v>
      </c>
      <c r="E40" s="23">
        <f t="shared" si="22"/>
        <v>147</v>
      </c>
      <c r="F40" s="23">
        <f t="shared" ref="F40:K40" si="23">F37+F38+F39</f>
        <v>73.5</v>
      </c>
      <c r="G40" s="23">
        <f t="shared" si="23"/>
        <v>73.5</v>
      </c>
      <c r="H40" s="23">
        <f t="shared" si="23"/>
        <v>0</v>
      </c>
      <c r="I40" s="23">
        <f t="shared" si="23"/>
        <v>0</v>
      </c>
      <c r="J40" s="23">
        <f t="shared" si="23"/>
        <v>0</v>
      </c>
      <c r="K40" s="23">
        <f t="shared" si="23"/>
        <v>0</v>
      </c>
      <c r="L40" s="86"/>
    </row>
    <row r="41" spans="1:26" s="15" customFormat="1" ht="46.5" customHeight="1" x14ac:dyDescent="0.25">
      <c r="A41" s="54" t="s">
        <v>55</v>
      </c>
      <c r="B41" s="89" t="s">
        <v>85</v>
      </c>
      <c r="C41" s="89" t="s">
        <v>25</v>
      </c>
      <c r="D41" s="19" t="s">
        <v>13</v>
      </c>
      <c r="E41" s="23">
        <f t="shared" ref="E41:E42" si="24">F41+G41+H41+I41+J41+K41</f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90" t="s">
        <v>43</v>
      </c>
    </row>
    <row r="42" spans="1:26" s="15" customFormat="1" ht="37.5" customHeight="1" x14ac:dyDescent="0.25">
      <c r="A42" s="54"/>
      <c r="B42" s="89"/>
      <c r="C42" s="89"/>
      <c r="D42" s="19" t="s">
        <v>14</v>
      </c>
      <c r="E42" s="23">
        <f t="shared" si="24"/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91"/>
    </row>
    <row r="43" spans="1:26" s="15" customFormat="1" ht="39.75" customHeight="1" x14ac:dyDescent="0.25">
      <c r="A43" s="54"/>
      <c r="B43" s="89"/>
      <c r="C43" s="89"/>
      <c r="D43" s="19" t="s">
        <v>15</v>
      </c>
      <c r="E43" s="23">
        <v>1635</v>
      </c>
      <c r="F43" s="23">
        <v>817.5</v>
      </c>
      <c r="G43" s="23">
        <v>817.5</v>
      </c>
      <c r="H43" s="24">
        <v>0</v>
      </c>
      <c r="I43" s="24">
        <v>0</v>
      </c>
      <c r="J43" s="24">
        <v>0</v>
      </c>
      <c r="K43" s="24">
        <v>0</v>
      </c>
      <c r="L43" s="91"/>
    </row>
    <row r="44" spans="1:26" s="15" customFormat="1" ht="23.25" customHeight="1" x14ac:dyDescent="0.25">
      <c r="A44" s="54"/>
      <c r="B44" s="89"/>
      <c r="C44" s="89"/>
      <c r="D44" s="19" t="s">
        <v>24</v>
      </c>
      <c r="E44" s="23">
        <v>1635</v>
      </c>
      <c r="F44" s="23">
        <f>F43+F42+F41</f>
        <v>817.5</v>
      </c>
      <c r="G44" s="23">
        <f t="shared" ref="G44:K44" si="25">G43+G42+G41</f>
        <v>817.5</v>
      </c>
      <c r="H44" s="23">
        <f t="shared" si="25"/>
        <v>0</v>
      </c>
      <c r="I44" s="23">
        <f t="shared" si="25"/>
        <v>0</v>
      </c>
      <c r="J44" s="23">
        <f t="shared" si="25"/>
        <v>0</v>
      </c>
      <c r="K44" s="23">
        <f t="shared" si="25"/>
        <v>0</v>
      </c>
      <c r="L44" s="92"/>
    </row>
    <row r="45" spans="1:26" s="15" customFormat="1" ht="45" x14ac:dyDescent="0.25">
      <c r="A45" s="59" t="s">
        <v>36</v>
      </c>
      <c r="B45" s="60"/>
      <c r="C45" s="61"/>
      <c r="D45" s="19" t="s">
        <v>13</v>
      </c>
      <c r="E45" s="21">
        <f t="shared" ref="E45:K46" si="26">E29</f>
        <v>0</v>
      </c>
      <c r="F45" s="21">
        <f t="shared" si="26"/>
        <v>0</v>
      </c>
      <c r="G45" s="21">
        <f t="shared" si="26"/>
        <v>0</v>
      </c>
      <c r="H45" s="21">
        <f t="shared" si="26"/>
        <v>0</v>
      </c>
      <c r="I45" s="21">
        <f t="shared" si="26"/>
        <v>0</v>
      </c>
      <c r="J45" s="21">
        <f t="shared" si="26"/>
        <v>0</v>
      </c>
      <c r="K45" s="21">
        <f t="shared" si="26"/>
        <v>0</v>
      </c>
      <c r="L45" s="57" t="s">
        <v>43</v>
      </c>
    </row>
    <row r="46" spans="1:26" s="15" customFormat="1" ht="30" x14ac:dyDescent="0.25">
      <c r="A46" s="62"/>
      <c r="B46" s="63"/>
      <c r="C46" s="64"/>
      <c r="D46" s="19" t="s">
        <v>14</v>
      </c>
      <c r="E46" s="21">
        <f t="shared" si="26"/>
        <v>0</v>
      </c>
      <c r="F46" s="21">
        <f t="shared" si="26"/>
        <v>0</v>
      </c>
      <c r="G46" s="21">
        <f t="shared" si="26"/>
        <v>0</v>
      </c>
      <c r="H46" s="21">
        <f t="shared" si="26"/>
        <v>0</v>
      </c>
      <c r="I46" s="21">
        <f t="shared" si="26"/>
        <v>0</v>
      </c>
      <c r="J46" s="21">
        <f t="shared" si="26"/>
        <v>0</v>
      </c>
      <c r="K46" s="21">
        <f t="shared" si="26"/>
        <v>0</v>
      </c>
      <c r="L46" s="58"/>
    </row>
    <row r="47" spans="1:26" s="15" customFormat="1" ht="45" x14ac:dyDescent="0.25">
      <c r="A47" s="62"/>
      <c r="B47" s="63"/>
      <c r="C47" s="64"/>
      <c r="D47" s="19" t="s">
        <v>15</v>
      </c>
      <c r="E47" s="23">
        <v>1635</v>
      </c>
      <c r="F47" s="23">
        <f>F31</f>
        <v>982</v>
      </c>
      <c r="G47" s="23">
        <f t="shared" ref="G47:K47" si="27">G31</f>
        <v>982</v>
      </c>
      <c r="H47" s="23">
        <f t="shared" si="27"/>
        <v>0</v>
      </c>
      <c r="I47" s="23">
        <f t="shared" si="27"/>
        <v>0</v>
      </c>
      <c r="J47" s="23">
        <f t="shared" si="27"/>
        <v>0</v>
      </c>
      <c r="K47" s="23">
        <f t="shared" si="27"/>
        <v>0</v>
      </c>
      <c r="L47" s="58"/>
    </row>
    <row r="48" spans="1:26" s="15" customFormat="1" x14ac:dyDescent="0.25">
      <c r="A48" s="65"/>
      <c r="B48" s="66"/>
      <c r="C48" s="67"/>
      <c r="D48" s="19" t="s">
        <v>24</v>
      </c>
      <c r="E48" s="23">
        <v>1635</v>
      </c>
      <c r="F48" s="23">
        <f>F47+F46+F45</f>
        <v>982</v>
      </c>
      <c r="G48" s="23">
        <f t="shared" ref="G48:K48" si="28">G47+G46+G45</f>
        <v>982</v>
      </c>
      <c r="H48" s="23">
        <f t="shared" si="28"/>
        <v>0</v>
      </c>
      <c r="I48" s="23">
        <f t="shared" si="28"/>
        <v>0</v>
      </c>
      <c r="J48" s="23">
        <f t="shared" si="28"/>
        <v>0</v>
      </c>
      <c r="K48" s="23">
        <f t="shared" si="28"/>
        <v>0</v>
      </c>
      <c r="L48" s="58"/>
    </row>
    <row r="49" spans="1:12" s="15" customFormat="1" ht="20.25" customHeight="1" x14ac:dyDescent="0.25">
      <c r="A49" s="36" t="s">
        <v>81</v>
      </c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9"/>
    </row>
    <row r="50" spans="1:12" s="15" customFormat="1" ht="45" x14ac:dyDescent="0.25">
      <c r="A50" s="71" t="s">
        <v>29</v>
      </c>
      <c r="B50" s="57" t="s">
        <v>82</v>
      </c>
      <c r="C50" s="81" t="s">
        <v>25</v>
      </c>
      <c r="D50" s="19" t="s">
        <v>13</v>
      </c>
      <c r="E50" s="23">
        <f>F50+G50+H50+I50+J50+K50</f>
        <v>0</v>
      </c>
      <c r="F50" s="23">
        <f>F54</f>
        <v>0</v>
      </c>
      <c r="G50" s="23">
        <f t="shared" ref="G50:K50" si="29">G54</f>
        <v>0</v>
      </c>
      <c r="H50" s="23">
        <f t="shared" si="29"/>
        <v>0</v>
      </c>
      <c r="I50" s="23">
        <f t="shared" si="29"/>
        <v>0</v>
      </c>
      <c r="J50" s="23">
        <f t="shared" si="29"/>
        <v>0</v>
      </c>
      <c r="K50" s="23">
        <f t="shared" si="29"/>
        <v>0</v>
      </c>
      <c r="L50" s="77" t="s">
        <v>43</v>
      </c>
    </row>
    <row r="51" spans="1:12" s="15" customFormat="1" ht="30" x14ac:dyDescent="0.25">
      <c r="A51" s="72"/>
      <c r="B51" s="93"/>
      <c r="C51" s="72"/>
      <c r="D51" s="19" t="s">
        <v>14</v>
      </c>
      <c r="E51" s="23">
        <f t="shared" ref="E51:E53" si="30">F51+G51+H51+I51+J51+K51</f>
        <v>0</v>
      </c>
      <c r="F51" s="23">
        <f t="shared" ref="F51:K51" si="31">F55</f>
        <v>0</v>
      </c>
      <c r="G51" s="23">
        <f t="shared" si="31"/>
        <v>0</v>
      </c>
      <c r="H51" s="23">
        <f t="shared" si="31"/>
        <v>0</v>
      </c>
      <c r="I51" s="23">
        <f t="shared" si="31"/>
        <v>0</v>
      </c>
      <c r="J51" s="23">
        <f t="shared" si="31"/>
        <v>0</v>
      </c>
      <c r="K51" s="23">
        <f t="shared" si="31"/>
        <v>0</v>
      </c>
      <c r="L51" s="78"/>
    </row>
    <row r="52" spans="1:12" s="15" customFormat="1" ht="45" x14ac:dyDescent="0.25">
      <c r="A52" s="72"/>
      <c r="B52" s="93"/>
      <c r="C52" s="72"/>
      <c r="D52" s="19" t="s">
        <v>15</v>
      </c>
      <c r="E52" s="23">
        <f t="shared" si="30"/>
        <v>6284</v>
      </c>
      <c r="F52" s="23">
        <f>F56+F60</f>
        <v>3142</v>
      </c>
      <c r="G52" s="23">
        <f>G56+G60</f>
        <v>3142</v>
      </c>
      <c r="H52" s="23">
        <f t="shared" ref="H52:K52" si="32">H56</f>
        <v>0</v>
      </c>
      <c r="I52" s="23">
        <f t="shared" si="32"/>
        <v>0</v>
      </c>
      <c r="J52" s="23">
        <f t="shared" si="32"/>
        <v>0</v>
      </c>
      <c r="K52" s="23">
        <f t="shared" si="32"/>
        <v>0</v>
      </c>
      <c r="L52" s="78"/>
    </row>
    <row r="53" spans="1:12" s="15" customFormat="1" ht="29.25" customHeight="1" x14ac:dyDescent="0.25">
      <c r="A53" s="73"/>
      <c r="B53" s="93"/>
      <c r="C53" s="73"/>
      <c r="D53" s="19" t="s">
        <v>24</v>
      </c>
      <c r="E53" s="23">
        <f t="shared" si="30"/>
        <v>6284</v>
      </c>
      <c r="F53" s="23">
        <f>F52+F51+F50</f>
        <v>3142</v>
      </c>
      <c r="G53" s="23">
        <f t="shared" ref="G53:K53" si="33">G52+G51+G50</f>
        <v>3142</v>
      </c>
      <c r="H53" s="23">
        <f t="shared" si="33"/>
        <v>0</v>
      </c>
      <c r="I53" s="23">
        <f t="shared" si="33"/>
        <v>0</v>
      </c>
      <c r="J53" s="23">
        <f t="shared" si="33"/>
        <v>0</v>
      </c>
      <c r="K53" s="23">
        <f t="shared" si="33"/>
        <v>0</v>
      </c>
      <c r="L53" s="78"/>
    </row>
    <row r="54" spans="1:12" s="15" customFormat="1" ht="45" x14ac:dyDescent="0.25">
      <c r="A54" s="81" t="s">
        <v>30</v>
      </c>
      <c r="B54" s="33" t="s">
        <v>86</v>
      </c>
      <c r="C54" s="33" t="s">
        <v>25</v>
      </c>
      <c r="D54" s="19" t="s">
        <v>13</v>
      </c>
      <c r="E54" s="23">
        <f t="shared" ref="E54:E55" si="34">F54+G54+H54+I54+J54+K54</f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77" t="s">
        <v>43</v>
      </c>
    </row>
    <row r="55" spans="1:12" s="15" customFormat="1" ht="30" x14ac:dyDescent="0.25">
      <c r="A55" s="82"/>
      <c r="B55" s="34"/>
      <c r="C55" s="79"/>
      <c r="D55" s="19" t="s">
        <v>14</v>
      </c>
      <c r="E55" s="23">
        <f t="shared" si="34"/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78"/>
    </row>
    <row r="56" spans="1:12" s="15" customFormat="1" ht="45" x14ac:dyDescent="0.25">
      <c r="A56" s="82"/>
      <c r="B56" s="34"/>
      <c r="C56" s="79"/>
      <c r="D56" s="19" t="s">
        <v>15</v>
      </c>
      <c r="E56" s="23">
        <v>3216</v>
      </c>
      <c r="F56" s="24">
        <v>1608</v>
      </c>
      <c r="G56" s="24">
        <v>1608</v>
      </c>
      <c r="H56" s="24">
        <v>0</v>
      </c>
      <c r="I56" s="24">
        <v>0</v>
      </c>
      <c r="J56" s="24">
        <v>0</v>
      </c>
      <c r="K56" s="24">
        <v>0</v>
      </c>
      <c r="L56" s="78"/>
    </row>
    <row r="57" spans="1:12" s="15" customFormat="1" ht="44.25" customHeight="1" x14ac:dyDescent="0.25">
      <c r="A57" s="83"/>
      <c r="B57" s="35"/>
      <c r="C57" s="80"/>
      <c r="D57" s="19" t="s">
        <v>24</v>
      </c>
      <c r="E57" s="23">
        <v>3216</v>
      </c>
      <c r="F57" s="23">
        <v>1608</v>
      </c>
      <c r="G57" s="23">
        <v>1608</v>
      </c>
      <c r="H57" s="23">
        <f t="shared" ref="H57" si="35">H54+H55+H56</f>
        <v>0</v>
      </c>
      <c r="I57" s="23">
        <f t="shared" ref="I57" si="36">I54+I55+I56</f>
        <v>0</v>
      </c>
      <c r="J57" s="23">
        <f t="shared" ref="J57" si="37">J54+J55+J56</f>
        <v>0</v>
      </c>
      <c r="K57" s="23">
        <f t="shared" ref="K57" si="38">K54+K55+K56</f>
        <v>0</v>
      </c>
      <c r="L57" s="78"/>
    </row>
    <row r="58" spans="1:12" s="15" customFormat="1" ht="45" x14ac:dyDescent="0.25">
      <c r="A58" s="71" t="s">
        <v>56</v>
      </c>
      <c r="B58" s="57" t="s">
        <v>87</v>
      </c>
      <c r="C58" s="33" t="s">
        <v>25</v>
      </c>
      <c r="D58" s="19" t="s">
        <v>13</v>
      </c>
      <c r="E58" s="23">
        <f>F58+G58+H58+I58+J58+K58</f>
        <v>0</v>
      </c>
      <c r="F58" s="23">
        <f>F62</f>
        <v>0</v>
      </c>
      <c r="G58" s="23">
        <f t="shared" ref="G58:K58" si="39">G62</f>
        <v>0</v>
      </c>
      <c r="H58" s="23">
        <f t="shared" si="39"/>
        <v>0</v>
      </c>
      <c r="I58" s="23">
        <f t="shared" si="39"/>
        <v>0</v>
      </c>
      <c r="J58" s="23">
        <f t="shared" si="39"/>
        <v>0</v>
      </c>
      <c r="K58" s="23">
        <f t="shared" si="39"/>
        <v>0</v>
      </c>
      <c r="L58" s="77" t="s">
        <v>43</v>
      </c>
    </row>
    <row r="59" spans="1:12" s="15" customFormat="1" ht="30" x14ac:dyDescent="0.25">
      <c r="A59" s="72"/>
      <c r="B59" s="93"/>
      <c r="C59" s="79"/>
      <c r="D59" s="19" t="s">
        <v>14</v>
      </c>
      <c r="E59" s="23">
        <f t="shared" ref="E59:E63" si="40">F59+G59+H59+I59+J59+K59</f>
        <v>0</v>
      </c>
      <c r="F59" s="23">
        <f t="shared" ref="F59:K59" si="41">F63</f>
        <v>0</v>
      </c>
      <c r="G59" s="23">
        <f t="shared" si="41"/>
        <v>0</v>
      </c>
      <c r="H59" s="23">
        <f t="shared" si="41"/>
        <v>0</v>
      </c>
      <c r="I59" s="23">
        <f t="shared" si="41"/>
        <v>0</v>
      </c>
      <c r="J59" s="23">
        <f t="shared" si="41"/>
        <v>0</v>
      </c>
      <c r="K59" s="23">
        <f t="shared" si="41"/>
        <v>0</v>
      </c>
      <c r="L59" s="78"/>
    </row>
    <row r="60" spans="1:12" s="15" customFormat="1" ht="45" x14ac:dyDescent="0.25">
      <c r="A60" s="72"/>
      <c r="B60" s="93"/>
      <c r="C60" s="79"/>
      <c r="D60" s="19" t="s">
        <v>15</v>
      </c>
      <c r="E60" s="23">
        <v>3068</v>
      </c>
      <c r="F60" s="23">
        <v>1534</v>
      </c>
      <c r="G60" s="23">
        <v>1534</v>
      </c>
      <c r="H60" s="23">
        <f t="shared" ref="H60:K60" si="42">H64</f>
        <v>0</v>
      </c>
      <c r="I60" s="23">
        <f t="shared" si="42"/>
        <v>0</v>
      </c>
      <c r="J60" s="23">
        <f t="shared" si="42"/>
        <v>0</v>
      </c>
      <c r="K60" s="23">
        <f t="shared" si="42"/>
        <v>0</v>
      </c>
      <c r="L60" s="78"/>
    </row>
    <row r="61" spans="1:12" s="15" customFormat="1" x14ac:dyDescent="0.25">
      <c r="A61" s="73"/>
      <c r="B61" s="93"/>
      <c r="C61" s="80"/>
      <c r="D61" s="19" t="s">
        <v>24</v>
      </c>
      <c r="E61" s="23">
        <v>3068</v>
      </c>
      <c r="F61" s="23">
        <f>F60+F59+F58</f>
        <v>1534</v>
      </c>
      <c r="G61" s="23">
        <f t="shared" ref="G61:K61" si="43">G60+G59+G58</f>
        <v>1534</v>
      </c>
      <c r="H61" s="23">
        <f t="shared" si="43"/>
        <v>0</v>
      </c>
      <c r="I61" s="23">
        <f t="shared" si="43"/>
        <v>0</v>
      </c>
      <c r="J61" s="23">
        <f t="shared" si="43"/>
        <v>0</v>
      </c>
      <c r="K61" s="23">
        <f t="shared" si="43"/>
        <v>0</v>
      </c>
      <c r="L61" s="78"/>
    </row>
    <row r="62" spans="1:12" s="15" customFormat="1" ht="45" customHeight="1" x14ac:dyDescent="0.25">
      <c r="A62" s="94" t="s">
        <v>37</v>
      </c>
      <c r="B62" s="95"/>
      <c r="C62" s="96"/>
      <c r="D62" s="19" t="s">
        <v>13</v>
      </c>
      <c r="E62" s="23">
        <f t="shared" si="40"/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84" t="s">
        <v>43</v>
      </c>
    </row>
    <row r="63" spans="1:12" s="15" customFormat="1" ht="35.25" customHeight="1" x14ac:dyDescent="0.25">
      <c r="A63" s="97"/>
      <c r="B63" s="98"/>
      <c r="C63" s="99"/>
      <c r="D63" s="19" t="s">
        <v>14</v>
      </c>
      <c r="E63" s="23">
        <f t="shared" si="40"/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85"/>
    </row>
    <row r="64" spans="1:12" s="15" customFormat="1" ht="45" x14ac:dyDescent="0.25">
      <c r="A64" s="97"/>
      <c r="B64" s="98"/>
      <c r="C64" s="99"/>
      <c r="D64" s="19" t="s">
        <v>15</v>
      </c>
      <c r="E64" s="23">
        <v>3068</v>
      </c>
      <c r="F64" s="23">
        <v>1534</v>
      </c>
      <c r="G64" s="23">
        <v>1534</v>
      </c>
      <c r="H64" s="24">
        <v>0</v>
      </c>
      <c r="I64" s="24">
        <v>0</v>
      </c>
      <c r="J64" s="24">
        <v>0</v>
      </c>
      <c r="K64" s="24">
        <v>0</v>
      </c>
      <c r="L64" s="85"/>
    </row>
    <row r="65" spans="1:12" s="15" customFormat="1" ht="29.25" customHeight="1" x14ac:dyDescent="0.25">
      <c r="A65" s="100"/>
      <c r="B65" s="101"/>
      <c r="C65" s="102"/>
      <c r="D65" s="19" t="s">
        <v>24</v>
      </c>
      <c r="E65" s="23">
        <v>3068</v>
      </c>
      <c r="F65" s="23">
        <v>1534</v>
      </c>
      <c r="G65" s="23">
        <v>1534</v>
      </c>
      <c r="H65" s="23">
        <f t="shared" ref="H65" si="44">H62+H63+H64</f>
        <v>0</v>
      </c>
      <c r="I65" s="23">
        <f t="shared" ref="I65" si="45">I62+I63+I64</f>
        <v>0</v>
      </c>
      <c r="J65" s="23">
        <f t="shared" ref="J65" si="46">J62+J63+J64</f>
        <v>0</v>
      </c>
      <c r="K65" s="23">
        <f t="shared" ref="K65" si="47">K62+K63+K64</f>
        <v>0</v>
      </c>
      <c r="L65" s="86"/>
    </row>
    <row r="66" spans="1:12" s="15" customFormat="1" ht="29.25" customHeight="1" x14ac:dyDescent="0.25">
      <c r="A66" s="36" t="s">
        <v>88</v>
      </c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4"/>
    </row>
    <row r="67" spans="1:12" s="15" customFormat="1" ht="45" x14ac:dyDescent="0.25">
      <c r="A67" s="71" t="s">
        <v>57</v>
      </c>
      <c r="B67" s="57" t="s">
        <v>89</v>
      </c>
      <c r="C67" s="33" t="s">
        <v>25</v>
      </c>
      <c r="D67" s="19" t="s">
        <v>13</v>
      </c>
      <c r="E67" s="23">
        <f>F67+G67+H67+I67+J67+K67</f>
        <v>0</v>
      </c>
      <c r="F67" s="23">
        <v>0</v>
      </c>
      <c r="G67" s="23">
        <f t="shared" ref="G67:K67" si="48">G71+G75</f>
        <v>0</v>
      </c>
      <c r="H67" s="23">
        <f t="shared" si="48"/>
        <v>0</v>
      </c>
      <c r="I67" s="23">
        <f t="shared" si="48"/>
        <v>0</v>
      </c>
      <c r="J67" s="23">
        <f t="shared" si="48"/>
        <v>0</v>
      </c>
      <c r="K67" s="23">
        <f t="shared" si="48"/>
        <v>0</v>
      </c>
      <c r="L67" s="77" t="s">
        <v>43</v>
      </c>
    </row>
    <row r="68" spans="1:12" s="15" customFormat="1" ht="30" x14ac:dyDescent="0.25">
      <c r="A68" s="72"/>
      <c r="B68" s="93"/>
      <c r="C68" s="79"/>
      <c r="D68" s="19" t="s">
        <v>14</v>
      </c>
      <c r="E68" s="23">
        <f t="shared" ref="E68:E72" si="49">F68+G68+H68+I68+J68+K68</f>
        <v>0</v>
      </c>
      <c r="F68" s="23">
        <f t="shared" ref="F68:K68" si="50">F72+F76</f>
        <v>0</v>
      </c>
      <c r="G68" s="23">
        <f t="shared" si="50"/>
        <v>0</v>
      </c>
      <c r="H68" s="23">
        <f t="shared" si="50"/>
        <v>0</v>
      </c>
      <c r="I68" s="23">
        <f t="shared" si="50"/>
        <v>0</v>
      </c>
      <c r="J68" s="23">
        <f t="shared" si="50"/>
        <v>0</v>
      </c>
      <c r="K68" s="23">
        <f t="shared" si="50"/>
        <v>0</v>
      </c>
      <c r="L68" s="78"/>
    </row>
    <row r="69" spans="1:12" s="15" customFormat="1" ht="45" x14ac:dyDescent="0.25">
      <c r="A69" s="72"/>
      <c r="B69" s="93"/>
      <c r="C69" s="79"/>
      <c r="D69" s="19" t="s">
        <v>15</v>
      </c>
      <c r="E69" s="23">
        <v>0</v>
      </c>
      <c r="F69" s="23">
        <f>F73+F77</f>
        <v>0</v>
      </c>
      <c r="G69" s="23">
        <f t="shared" ref="G69:K69" si="51">G73+G77</f>
        <v>0</v>
      </c>
      <c r="H69" s="23">
        <f t="shared" si="51"/>
        <v>0</v>
      </c>
      <c r="I69" s="23">
        <f t="shared" si="51"/>
        <v>0</v>
      </c>
      <c r="J69" s="23">
        <f t="shared" si="51"/>
        <v>0</v>
      </c>
      <c r="K69" s="23">
        <f t="shared" si="51"/>
        <v>0</v>
      </c>
      <c r="L69" s="78"/>
    </row>
    <row r="70" spans="1:12" s="15" customFormat="1" x14ac:dyDescent="0.25">
      <c r="A70" s="73"/>
      <c r="B70" s="93"/>
      <c r="C70" s="80"/>
      <c r="D70" s="19" t="s">
        <v>24</v>
      </c>
      <c r="E70" s="23">
        <f>E67+E68+E69</f>
        <v>0</v>
      </c>
      <c r="F70" s="23">
        <f t="shared" ref="F70:K70" si="52">F67+F68+F69</f>
        <v>0</v>
      </c>
      <c r="G70" s="23">
        <f t="shared" si="52"/>
        <v>0</v>
      </c>
      <c r="H70" s="23">
        <f t="shared" si="52"/>
        <v>0</v>
      </c>
      <c r="I70" s="23">
        <f t="shared" si="52"/>
        <v>0</v>
      </c>
      <c r="J70" s="23">
        <f t="shared" si="52"/>
        <v>0</v>
      </c>
      <c r="K70" s="23">
        <f t="shared" si="52"/>
        <v>0</v>
      </c>
      <c r="L70" s="78"/>
    </row>
    <row r="71" spans="1:12" s="15" customFormat="1" ht="45" x14ac:dyDescent="0.25">
      <c r="A71" s="81" t="s">
        <v>31</v>
      </c>
      <c r="B71" s="33" t="s">
        <v>90</v>
      </c>
      <c r="C71" s="33" t="s">
        <v>25</v>
      </c>
      <c r="D71" s="19" t="s">
        <v>13</v>
      </c>
      <c r="E71" s="23">
        <f t="shared" si="49"/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77" t="s">
        <v>43</v>
      </c>
    </row>
    <row r="72" spans="1:12" s="15" customFormat="1" ht="30" x14ac:dyDescent="0.25">
      <c r="A72" s="82"/>
      <c r="B72" s="34"/>
      <c r="C72" s="79"/>
      <c r="D72" s="19" t="s">
        <v>14</v>
      </c>
      <c r="E72" s="23">
        <f t="shared" si="49"/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78"/>
    </row>
    <row r="73" spans="1:12" s="15" customFormat="1" ht="45" x14ac:dyDescent="0.25">
      <c r="A73" s="82"/>
      <c r="B73" s="34"/>
      <c r="C73" s="79"/>
      <c r="D73" s="19" t="s">
        <v>15</v>
      </c>
      <c r="E73" s="23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78"/>
    </row>
    <row r="74" spans="1:12" s="15" customFormat="1" ht="44.25" customHeight="1" x14ac:dyDescent="0.25">
      <c r="A74" s="83"/>
      <c r="B74" s="35"/>
      <c r="C74" s="80"/>
      <c r="D74" s="19" t="s">
        <v>24</v>
      </c>
      <c r="E74" s="23">
        <f>E71+E72+E73</f>
        <v>0</v>
      </c>
      <c r="F74" s="23">
        <f t="shared" ref="F74:K74" si="53">F71+F72+F73</f>
        <v>0</v>
      </c>
      <c r="G74" s="23">
        <f t="shared" si="53"/>
        <v>0</v>
      </c>
      <c r="H74" s="23">
        <f t="shared" si="53"/>
        <v>0</v>
      </c>
      <c r="I74" s="23">
        <f t="shared" si="53"/>
        <v>0</v>
      </c>
      <c r="J74" s="23">
        <f t="shared" si="53"/>
        <v>0</v>
      </c>
      <c r="K74" s="23">
        <f t="shared" si="53"/>
        <v>0</v>
      </c>
      <c r="L74" s="78"/>
    </row>
    <row r="75" spans="1:12" s="15" customFormat="1" ht="45" x14ac:dyDescent="0.25">
      <c r="A75" s="81" t="s">
        <v>32</v>
      </c>
      <c r="B75" s="33" t="s">
        <v>91</v>
      </c>
      <c r="C75" s="33" t="s">
        <v>25</v>
      </c>
      <c r="D75" s="19" t="s">
        <v>13</v>
      </c>
      <c r="E75" s="23">
        <f t="shared" ref="E75:E76" si="54">F75+G75+H75+I75+J75+K75</f>
        <v>0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  <c r="K75" s="24">
        <v>0</v>
      </c>
      <c r="L75" s="77" t="s">
        <v>43</v>
      </c>
    </row>
    <row r="76" spans="1:12" s="15" customFormat="1" ht="30" x14ac:dyDescent="0.25">
      <c r="A76" s="82"/>
      <c r="B76" s="34"/>
      <c r="C76" s="79"/>
      <c r="D76" s="19" t="s">
        <v>14</v>
      </c>
      <c r="E76" s="23">
        <f t="shared" si="54"/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78"/>
    </row>
    <row r="77" spans="1:12" s="15" customFormat="1" ht="45" x14ac:dyDescent="0.25">
      <c r="A77" s="82"/>
      <c r="B77" s="34"/>
      <c r="C77" s="79"/>
      <c r="D77" s="19" t="s">
        <v>15</v>
      </c>
      <c r="E77" s="23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78"/>
    </row>
    <row r="78" spans="1:12" s="15" customFormat="1" x14ac:dyDescent="0.25">
      <c r="A78" s="83"/>
      <c r="B78" s="35"/>
      <c r="C78" s="80"/>
      <c r="D78" s="19" t="s">
        <v>24</v>
      </c>
      <c r="E78" s="23">
        <f>E77+E76+E75</f>
        <v>0</v>
      </c>
      <c r="F78" s="23">
        <f t="shared" ref="F78:K78" si="55">F77+F76+F75</f>
        <v>0</v>
      </c>
      <c r="G78" s="23">
        <f t="shared" si="55"/>
        <v>0</v>
      </c>
      <c r="H78" s="23">
        <f t="shared" si="55"/>
        <v>0</v>
      </c>
      <c r="I78" s="23">
        <f t="shared" si="55"/>
        <v>0</v>
      </c>
      <c r="J78" s="23">
        <f t="shared" si="55"/>
        <v>0</v>
      </c>
      <c r="K78" s="23">
        <f t="shared" si="55"/>
        <v>0</v>
      </c>
      <c r="L78" s="78"/>
    </row>
    <row r="79" spans="1:12" s="15" customFormat="1" ht="45" x14ac:dyDescent="0.25">
      <c r="A79" s="59" t="s">
        <v>58</v>
      </c>
      <c r="B79" s="60"/>
      <c r="C79" s="61"/>
      <c r="D79" s="19" t="s">
        <v>13</v>
      </c>
      <c r="E79" s="21">
        <f>F79+G79+H79+I79+J79+K79</f>
        <v>0</v>
      </c>
      <c r="F79" s="21">
        <f>F67+F58+F50</f>
        <v>0</v>
      </c>
      <c r="G79" s="21">
        <f t="shared" ref="G79:K79" si="56">G67+G58+G50</f>
        <v>0</v>
      </c>
      <c r="H79" s="21">
        <f t="shared" si="56"/>
        <v>0</v>
      </c>
      <c r="I79" s="21">
        <f t="shared" si="56"/>
        <v>0</v>
      </c>
      <c r="J79" s="21">
        <f t="shared" si="56"/>
        <v>0</v>
      </c>
      <c r="K79" s="21">
        <f t="shared" si="56"/>
        <v>0</v>
      </c>
      <c r="L79" s="57" t="s">
        <v>43</v>
      </c>
    </row>
    <row r="80" spans="1:12" s="15" customFormat="1" ht="30" x14ac:dyDescent="0.25">
      <c r="A80" s="62"/>
      <c r="B80" s="63"/>
      <c r="C80" s="64"/>
      <c r="D80" s="19" t="s">
        <v>14</v>
      </c>
      <c r="E80" s="21">
        <f t="shared" ref="E80:E82" si="57">F80+G80+H80+I80+J80+K80</f>
        <v>0</v>
      </c>
      <c r="F80" s="21">
        <f>F68+F59+F51</f>
        <v>0</v>
      </c>
      <c r="G80" s="21">
        <f>G68+G59+G51</f>
        <v>0</v>
      </c>
      <c r="H80" s="21">
        <f>H68+H59+H51</f>
        <v>0</v>
      </c>
      <c r="I80" s="21">
        <f>I68+I59+I51</f>
        <v>0</v>
      </c>
      <c r="J80" s="21">
        <f>J68+J59+J51</f>
        <v>0</v>
      </c>
      <c r="K80" s="21">
        <f>K68+K59+K51</f>
        <v>0</v>
      </c>
      <c r="L80" s="58"/>
    </row>
    <row r="81" spans="1:12" s="15" customFormat="1" ht="45" x14ac:dyDescent="0.25">
      <c r="A81" s="62"/>
      <c r="B81" s="63"/>
      <c r="C81" s="64"/>
      <c r="D81" s="19" t="s">
        <v>15</v>
      </c>
      <c r="E81" s="21">
        <f t="shared" si="57"/>
        <v>0</v>
      </c>
      <c r="F81" s="21">
        <f>F69</f>
        <v>0</v>
      </c>
      <c r="G81" s="21">
        <f t="shared" ref="G81:K81" si="58">G69</f>
        <v>0</v>
      </c>
      <c r="H81" s="21">
        <f t="shared" si="58"/>
        <v>0</v>
      </c>
      <c r="I81" s="21">
        <f t="shared" si="58"/>
        <v>0</v>
      </c>
      <c r="J81" s="21">
        <f t="shared" si="58"/>
        <v>0</v>
      </c>
      <c r="K81" s="21">
        <f t="shared" si="58"/>
        <v>0</v>
      </c>
      <c r="L81" s="58"/>
    </row>
    <row r="82" spans="1:12" s="15" customFormat="1" x14ac:dyDescent="0.25">
      <c r="A82" s="65"/>
      <c r="B82" s="66"/>
      <c r="C82" s="67"/>
      <c r="D82" s="19" t="s">
        <v>24</v>
      </c>
      <c r="E82" s="21">
        <f t="shared" si="57"/>
        <v>0</v>
      </c>
      <c r="F82" s="21">
        <v>0</v>
      </c>
      <c r="G82" s="21">
        <v>0</v>
      </c>
      <c r="H82" s="21">
        <f t="shared" ref="H82:K82" si="59">H70+H61+H53</f>
        <v>0</v>
      </c>
      <c r="I82" s="21">
        <f t="shared" si="59"/>
        <v>0</v>
      </c>
      <c r="J82" s="21">
        <f t="shared" si="59"/>
        <v>0</v>
      </c>
      <c r="K82" s="21">
        <f t="shared" si="59"/>
        <v>0</v>
      </c>
      <c r="L82" s="58"/>
    </row>
    <row r="83" spans="1:12" s="15" customFormat="1" ht="45" x14ac:dyDescent="0.25">
      <c r="A83" s="59" t="s">
        <v>64</v>
      </c>
      <c r="B83" s="60"/>
      <c r="C83" s="61"/>
      <c r="D83" s="19" t="s">
        <v>13</v>
      </c>
      <c r="E83" s="21">
        <f>F83+G83+H83+I83+J83+K83</f>
        <v>0</v>
      </c>
      <c r="F83" s="21">
        <f>F71+F62+F54</f>
        <v>0</v>
      </c>
      <c r="G83" s="21">
        <f t="shared" ref="G83:K83" si="60">G71+G62+G54</f>
        <v>0</v>
      </c>
      <c r="H83" s="21">
        <f t="shared" si="60"/>
        <v>0</v>
      </c>
      <c r="I83" s="21">
        <f t="shared" si="60"/>
        <v>0</v>
      </c>
      <c r="J83" s="21">
        <f t="shared" si="60"/>
        <v>0</v>
      </c>
      <c r="K83" s="21">
        <f t="shared" si="60"/>
        <v>0</v>
      </c>
      <c r="L83" s="57" t="s">
        <v>43</v>
      </c>
    </row>
    <row r="84" spans="1:12" s="15" customFormat="1" ht="30" x14ac:dyDescent="0.25">
      <c r="A84" s="62"/>
      <c r="B84" s="63"/>
      <c r="C84" s="64"/>
      <c r="D84" s="19" t="s">
        <v>14</v>
      </c>
      <c r="E84" s="21">
        <f t="shared" ref="E84:E86" si="61">F84+G84+H84+I84+J84+K84</f>
        <v>0</v>
      </c>
      <c r="F84" s="21">
        <f>F72+F63+F55</f>
        <v>0</v>
      </c>
      <c r="G84" s="21">
        <f>G72+G63+G55</f>
        <v>0</v>
      </c>
      <c r="H84" s="21">
        <f>H72+H63+H55</f>
        <v>0</v>
      </c>
      <c r="I84" s="21">
        <f>I72+I63+I55</f>
        <v>0</v>
      </c>
      <c r="J84" s="21">
        <f>J72+J63+J55</f>
        <v>0</v>
      </c>
      <c r="K84" s="21">
        <f>K72+K63+K55</f>
        <v>0</v>
      </c>
      <c r="L84" s="58"/>
    </row>
    <row r="85" spans="1:12" s="15" customFormat="1" ht="45" x14ac:dyDescent="0.25">
      <c r="A85" s="62"/>
      <c r="B85" s="63"/>
      <c r="C85" s="64"/>
      <c r="D85" s="19" t="s">
        <v>15</v>
      </c>
      <c r="E85" s="21">
        <f t="shared" si="61"/>
        <v>5332</v>
      </c>
      <c r="F85" s="21">
        <f>F81+F64+F47+F26</f>
        <v>2666</v>
      </c>
      <c r="G85" s="21">
        <f t="shared" ref="G85:K85" si="62">G81+G64+G47+G26</f>
        <v>2666</v>
      </c>
      <c r="H85" s="21">
        <f t="shared" si="62"/>
        <v>0</v>
      </c>
      <c r="I85" s="21">
        <f t="shared" si="62"/>
        <v>0</v>
      </c>
      <c r="J85" s="21">
        <f t="shared" si="62"/>
        <v>0</v>
      </c>
      <c r="K85" s="21">
        <f t="shared" si="62"/>
        <v>0</v>
      </c>
      <c r="L85" s="58"/>
    </row>
    <row r="86" spans="1:12" s="15" customFormat="1" x14ac:dyDescent="0.25">
      <c r="A86" s="65"/>
      <c r="B86" s="66"/>
      <c r="C86" s="67"/>
      <c r="D86" s="19" t="s">
        <v>24</v>
      </c>
      <c r="E86" s="21">
        <f t="shared" si="61"/>
        <v>0</v>
      </c>
      <c r="F86" s="21">
        <v>0</v>
      </c>
      <c r="G86" s="21">
        <v>0</v>
      </c>
      <c r="H86" s="21">
        <f t="shared" ref="H86:K86" si="63">H74+H65+H57</f>
        <v>0</v>
      </c>
      <c r="I86" s="21">
        <f t="shared" si="63"/>
        <v>0</v>
      </c>
      <c r="J86" s="21">
        <f t="shared" si="63"/>
        <v>0</v>
      </c>
      <c r="K86" s="21">
        <f t="shared" si="63"/>
        <v>0</v>
      </c>
      <c r="L86" s="58"/>
    </row>
  </sheetData>
  <mergeCells count="81">
    <mergeCell ref="A83:C86"/>
    <mergeCell ref="L83:L86"/>
    <mergeCell ref="A79:C82"/>
    <mergeCell ref="L79:L82"/>
    <mergeCell ref="A71:A74"/>
    <mergeCell ref="B71:B74"/>
    <mergeCell ref="C71:C74"/>
    <mergeCell ref="L71:L74"/>
    <mergeCell ref="A75:A78"/>
    <mergeCell ref="B75:B78"/>
    <mergeCell ref="C75:C78"/>
    <mergeCell ref="L75:L78"/>
    <mergeCell ref="A67:A70"/>
    <mergeCell ref="B67:B70"/>
    <mergeCell ref="C67:C70"/>
    <mergeCell ref="L67:L70"/>
    <mergeCell ref="L62:L65"/>
    <mergeCell ref="A62:C65"/>
    <mergeCell ref="A66:L66"/>
    <mergeCell ref="A54:A57"/>
    <mergeCell ref="B54:B57"/>
    <mergeCell ref="C54:C57"/>
    <mergeCell ref="L54:L57"/>
    <mergeCell ref="A58:A61"/>
    <mergeCell ref="B58:B61"/>
    <mergeCell ref="C58:C61"/>
    <mergeCell ref="L58:L61"/>
    <mergeCell ref="A50:A53"/>
    <mergeCell ref="B50:B53"/>
    <mergeCell ref="C50:C53"/>
    <mergeCell ref="L50:L53"/>
    <mergeCell ref="A49:L49"/>
    <mergeCell ref="A45:C48"/>
    <mergeCell ref="L45:L48"/>
    <mergeCell ref="C33:C36"/>
    <mergeCell ref="A33:A36"/>
    <mergeCell ref="B33:B36"/>
    <mergeCell ref="L33:L36"/>
    <mergeCell ref="L37:L40"/>
    <mergeCell ref="C37:C40"/>
    <mergeCell ref="B37:B40"/>
    <mergeCell ref="A37:A40"/>
    <mergeCell ref="A41:A44"/>
    <mergeCell ref="B41:B44"/>
    <mergeCell ref="C41:C44"/>
    <mergeCell ref="L41:L44"/>
    <mergeCell ref="L24:L27"/>
    <mergeCell ref="A24:C27"/>
    <mergeCell ref="A28:L28"/>
    <mergeCell ref="B29:B32"/>
    <mergeCell ref="A29:A32"/>
    <mergeCell ref="C29:C32"/>
    <mergeCell ref="L29:L32"/>
    <mergeCell ref="A4:A5"/>
    <mergeCell ref="B4:B5"/>
    <mergeCell ref="C4:C5"/>
    <mergeCell ref="D4:D5"/>
    <mergeCell ref="F4:K4"/>
    <mergeCell ref="E4:E5"/>
    <mergeCell ref="K3:L3"/>
    <mergeCell ref="K1:L1"/>
    <mergeCell ref="C2:I2"/>
    <mergeCell ref="L4:L5"/>
    <mergeCell ref="L12:L15"/>
    <mergeCell ref="L8:L11"/>
    <mergeCell ref="L20:L23"/>
    <mergeCell ref="L16:L19"/>
    <mergeCell ref="A6:L6"/>
    <mergeCell ref="A7:L7"/>
    <mergeCell ref="B16:B19"/>
    <mergeCell ref="A16:A19"/>
    <mergeCell ref="C16:C19"/>
    <mergeCell ref="C20:C23"/>
    <mergeCell ref="B20:B23"/>
    <mergeCell ref="A20:A23"/>
    <mergeCell ref="A8:A11"/>
    <mergeCell ref="B8:B11"/>
    <mergeCell ref="C8:C11"/>
    <mergeCell ref="A12:A15"/>
    <mergeCell ref="B12:B15"/>
    <mergeCell ref="C12:C15"/>
  </mergeCells>
  <phoneticPr fontId="5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14"/>
  <sheetViews>
    <sheetView workbookViewId="0">
      <selection activeCell="C3" sqref="C3:I3"/>
    </sheetView>
  </sheetViews>
  <sheetFormatPr defaultRowHeight="15" x14ac:dyDescent="0.25"/>
  <cols>
    <col min="1" max="1" width="4.28515625" customWidth="1"/>
    <col min="2" max="2" width="12.28515625" customWidth="1"/>
    <col min="4" max="4" width="15.28515625" customWidth="1"/>
    <col min="5" max="5" width="12.140625" customWidth="1"/>
    <col min="6" max="6" width="12.28515625" customWidth="1"/>
    <col min="7" max="7" width="11.140625" customWidth="1"/>
    <col min="8" max="8" width="11" customWidth="1"/>
    <col min="9" max="9" width="10.140625" customWidth="1"/>
    <col min="10" max="10" width="12.5703125" customWidth="1"/>
  </cols>
  <sheetData>
    <row r="1" spans="1:17" ht="40.5" customHeight="1" x14ac:dyDescent="0.25">
      <c r="A1" s="16"/>
      <c r="B1" s="16"/>
      <c r="C1" s="16"/>
      <c r="D1" s="16"/>
      <c r="E1" s="16"/>
      <c r="F1" s="16"/>
      <c r="G1" s="16"/>
      <c r="H1" s="16"/>
      <c r="I1" s="51" t="s">
        <v>17</v>
      </c>
      <c r="J1" s="51"/>
    </row>
    <row r="2" spans="1:17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7" ht="89.25" customHeight="1" x14ac:dyDescent="0.25">
      <c r="A3" s="16"/>
      <c r="B3" s="16"/>
      <c r="C3" s="105" t="s">
        <v>46</v>
      </c>
      <c r="D3" s="106"/>
      <c r="E3" s="106"/>
      <c r="F3" s="106"/>
      <c r="G3" s="106"/>
      <c r="H3" s="106"/>
      <c r="I3" s="106"/>
      <c r="J3" s="16"/>
    </row>
    <row r="4" spans="1:17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</row>
    <row r="5" spans="1:17" ht="60.75" customHeight="1" x14ac:dyDescent="0.25">
      <c r="A5" s="54" t="s">
        <v>0</v>
      </c>
      <c r="B5" s="54" t="s">
        <v>8</v>
      </c>
      <c r="C5" s="54" t="s">
        <v>9</v>
      </c>
      <c r="D5" s="109" t="s">
        <v>10</v>
      </c>
      <c r="E5" s="110"/>
      <c r="F5" s="110"/>
      <c r="G5" s="110"/>
      <c r="H5" s="110"/>
      <c r="I5" s="110"/>
      <c r="J5" s="110"/>
      <c r="K5" s="3"/>
      <c r="L5" s="3"/>
      <c r="M5" s="3"/>
      <c r="N5" s="3"/>
      <c r="O5" s="3"/>
      <c r="P5" s="3"/>
      <c r="Q5" s="3"/>
    </row>
    <row r="6" spans="1:17" x14ac:dyDescent="0.25">
      <c r="A6" s="54"/>
      <c r="B6" s="54"/>
      <c r="C6" s="54"/>
      <c r="D6" s="54" t="s">
        <v>11</v>
      </c>
      <c r="E6" s="54" t="s">
        <v>12</v>
      </c>
      <c r="F6" s="54"/>
      <c r="G6" s="54"/>
      <c r="H6" s="54"/>
      <c r="I6" s="54"/>
      <c r="J6" s="54"/>
      <c r="K6" s="3"/>
      <c r="L6" s="3"/>
      <c r="M6" s="3"/>
      <c r="N6" s="3"/>
      <c r="O6" s="3"/>
      <c r="P6" s="3"/>
      <c r="Q6" s="3"/>
    </row>
    <row r="7" spans="1:17" x14ac:dyDescent="0.25">
      <c r="A7" s="54"/>
      <c r="B7" s="54"/>
      <c r="C7" s="54"/>
      <c r="D7" s="54"/>
      <c r="E7" s="25">
        <v>2026</v>
      </c>
      <c r="F7" s="25">
        <v>2027</v>
      </c>
      <c r="G7" s="25">
        <v>2028</v>
      </c>
      <c r="H7" s="25">
        <v>2029</v>
      </c>
      <c r="I7" s="25">
        <v>2030</v>
      </c>
      <c r="J7" s="25">
        <v>2031</v>
      </c>
      <c r="K7" s="3"/>
      <c r="L7" s="3"/>
      <c r="M7" s="3"/>
      <c r="N7" s="3"/>
      <c r="O7" s="3"/>
      <c r="P7" s="3"/>
      <c r="Q7" s="3"/>
    </row>
    <row r="8" spans="1:17" ht="100.5" x14ac:dyDescent="0.25">
      <c r="A8" s="70">
        <v>1</v>
      </c>
      <c r="B8" s="107" t="s">
        <v>44</v>
      </c>
      <c r="C8" s="26" t="s">
        <v>16</v>
      </c>
      <c r="D8" s="23">
        <f>E8+F8+G8+H8+I8+J8</f>
        <v>5332</v>
      </c>
      <c r="E8" s="23">
        <f>E9+E10+E11</f>
        <v>2666</v>
      </c>
      <c r="F8" s="23">
        <f t="shared" ref="F8:J8" si="0">F9+F10+F11</f>
        <v>2666</v>
      </c>
      <c r="G8" s="23">
        <f t="shared" si="0"/>
        <v>0</v>
      </c>
      <c r="H8" s="23">
        <f t="shared" si="0"/>
        <v>0</v>
      </c>
      <c r="I8" s="23">
        <f t="shared" si="0"/>
        <v>0</v>
      </c>
      <c r="J8" s="23">
        <f t="shared" si="0"/>
        <v>0</v>
      </c>
      <c r="K8" s="3"/>
      <c r="L8" s="3"/>
      <c r="M8" s="3"/>
      <c r="N8" s="3"/>
      <c r="O8" s="3"/>
      <c r="P8" s="3"/>
      <c r="Q8" s="3"/>
    </row>
    <row r="9" spans="1:17" ht="45" x14ac:dyDescent="0.25">
      <c r="A9" s="108"/>
      <c r="B9" s="107"/>
      <c r="C9" s="19" t="s">
        <v>13</v>
      </c>
      <c r="D9" s="23">
        <f t="shared" ref="D9:D11" si="1">E9+F9+G9+H9+I9+J9</f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</row>
    <row r="10" spans="1:17" ht="30" x14ac:dyDescent="0.25">
      <c r="A10" s="108"/>
      <c r="B10" s="107"/>
      <c r="C10" s="19" t="s">
        <v>14</v>
      </c>
      <c r="D10" s="23">
        <f t="shared" si="1"/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</row>
    <row r="11" spans="1:17" ht="45" x14ac:dyDescent="0.25">
      <c r="A11" s="108"/>
      <c r="B11" s="107"/>
      <c r="C11" s="19" t="s">
        <v>15</v>
      </c>
      <c r="D11" s="23">
        <f t="shared" si="1"/>
        <v>5332</v>
      </c>
      <c r="E11" s="27">
        <v>2666</v>
      </c>
      <c r="F11" s="27">
        <v>2666</v>
      </c>
      <c r="G11" s="27">
        <v>0</v>
      </c>
      <c r="H11" s="27">
        <v>0</v>
      </c>
      <c r="I11" s="27">
        <v>0</v>
      </c>
      <c r="J11" s="27">
        <v>0</v>
      </c>
    </row>
    <row r="12" spans="1:17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7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7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</sheetData>
  <mergeCells count="10">
    <mergeCell ref="C3:I3"/>
    <mergeCell ref="I1:J1"/>
    <mergeCell ref="B8:B11"/>
    <mergeCell ref="A8:A11"/>
    <mergeCell ref="E6:J6"/>
    <mergeCell ref="D5:J5"/>
    <mergeCell ref="C5:C7"/>
    <mergeCell ref="B5:B7"/>
    <mergeCell ref="A5:A7"/>
    <mergeCell ref="D6:D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412"/>
  <sheetViews>
    <sheetView tabSelected="1" topLeftCell="A19" zoomScaleNormal="100" workbookViewId="0">
      <selection activeCell="Q26" sqref="Q26"/>
    </sheetView>
  </sheetViews>
  <sheetFormatPr defaultRowHeight="15" x14ac:dyDescent="0.25"/>
  <cols>
    <col min="1" max="1" width="25.28515625" customWidth="1"/>
    <col min="2" max="2" width="11.42578125" customWidth="1"/>
    <col min="3" max="3" width="13.7109375" customWidth="1"/>
  </cols>
  <sheetData>
    <row r="1" spans="1:16" ht="46.5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51" t="s">
        <v>33</v>
      </c>
      <c r="K1" s="51"/>
    </row>
    <row r="2" spans="1:16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6" ht="30" customHeight="1" x14ac:dyDescent="0.25">
      <c r="A3" s="16"/>
      <c r="B3" s="51" t="s">
        <v>47</v>
      </c>
      <c r="C3" s="146"/>
      <c r="D3" s="146"/>
      <c r="E3" s="146"/>
      <c r="F3" s="146"/>
      <c r="G3" s="146"/>
      <c r="H3" s="146"/>
      <c r="I3" s="146"/>
      <c r="J3" s="146"/>
      <c r="K3" s="16"/>
    </row>
    <row r="4" spans="1:16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6" ht="34.5" customHeight="1" x14ac:dyDescent="0.25">
      <c r="A5" s="135" t="s">
        <v>38</v>
      </c>
      <c r="B5" s="135" t="s">
        <v>18</v>
      </c>
      <c r="C5" s="135" t="s">
        <v>19</v>
      </c>
      <c r="D5" s="135" t="s">
        <v>20</v>
      </c>
      <c r="E5" s="135" t="s">
        <v>21</v>
      </c>
      <c r="F5" s="54" t="s">
        <v>22</v>
      </c>
      <c r="G5" s="54"/>
      <c r="H5" s="54"/>
      <c r="I5" s="54"/>
      <c r="J5" s="54"/>
      <c r="K5" s="54"/>
      <c r="L5" s="3"/>
      <c r="M5" s="3"/>
      <c r="N5" s="3"/>
      <c r="O5" s="3"/>
      <c r="P5" s="3"/>
    </row>
    <row r="6" spans="1:16" x14ac:dyDescent="0.25">
      <c r="A6" s="136"/>
      <c r="B6" s="136"/>
      <c r="C6" s="136"/>
      <c r="D6" s="136"/>
      <c r="E6" s="136"/>
      <c r="F6" s="29">
        <v>2026</v>
      </c>
      <c r="G6" s="29">
        <v>2027</v>
      </c>
      <c r="H6" s="29">
        <v>2028</v>
      </c>
      <c r="I6" s="29">
        <v>2029</v>
      </c>
      <c r="J6" s="29">
        <v>2030</v>
      </c>
      <c r="K6" s="29">
        <v>2031</v>
      </c>
      <c r="L6" s="3"/>
      <c r="M6" s="3"/>
      <c r="N6" s="3"/>
      <c r="O6" s="3"/>
      <c r="P6" s="3"/>
    </row>
    <row r="7" spans="1:16" ht="43.5" customHeight="1" x14ac:dyDescent="0.25">
      <c r="A7" s="126" t="s">
        <v>45</v>
      </c>
      <c r="B7" s="127"/>
      <c r="C7" s="127"/>
      <c r="D7" s="127"/>
      <c r="E7" s="127"/>
      <c r="F7" s="127"/>
      <c r="G7" s="127"/>
      <c r="H7" s="127"/>
      <c r="I7" s="127"/>
      <c r="J7" s="127"/>
      <c r="K7" s="128"/>
      <c r="L7" s="3"/>
      <c r="M7" s="3"/>
      <c r="N7" s="3"/>
      <c r="O7" s="3"/>
      <c r="P7" s="3"/>
    </row>
    <row r="8" spans="1:16" ht="105.75" customHeight="1" x14ac:dyDescent="0.25">
      <c r="A8" s="140" t="s">
        <v>63</v>
      </c>
      <c r="B8" s="141"/>
      <c r="C8" s="141"/>
      <c r="D8" s="141"/>
      <c r="E8" s="141"/>
      <c r="F8" s="141"/>
      <c r="G8" s="141"/>
      <c r="H8" s="141"/>
      <c r="I8" s="141"/>
      <c r="J8" s="141"/>
      <c r="K8" s="142"/>
      <c r="L8" s="3"/>
      <c r="M8" s="3"/>
      <c r="N8" s="3"/>
      <c r="O8" s="3"/>
      <c r="P8" s="3"/>
    </row>
    <row r="9" spans="1:16" x14ac:dyDescent="0.25">
      <c r="A9" s="129" t="s">
        <v>23</v>
      </c>
      <c r="B9" s="130"/>
      <c r="C9" s="130"/>
      <c r="D9" s="130"/>
      <c r="E9" s="130"/>
      <c r="F9" s="130"/>
      <c r="G9" s="130"/>
      <c r="H9" s="130"/>
      <c r="I9" s="130"/>
      <c r="J9" s="130"/>
      <c r="K9" s="131"/>
      <c r="L9" s="3"/>
      <c r="M9" s="3"/>
      <c r="N9" s="3"/>
      <c r="O9" s="3"/>
      <c r="P9" s="3"/>
    </row>
    <row r="10" spans="1:16" ht="31.5" customHeight="1" x14ac:dyDescent="0.25">
      <c r="A10" s="132" t="s">
        <v>75</v>
      </c>
      <c r="B10" s="133"/>
      <c r="C10" s="133"/>
      <c r="D10" s="133"/>
      <c r="E10" s="133"/>
      <c r="F10" s="133"/>
      <c r="G10" s="133"/>
      <c r="H10" s="133"/>
      <c r="I10" s="133"/>
      <c r="J10" s="133"/>
      <c r="K10" s="134"/>
      <c r="L10" s="3"/>
      <c r="M10" s="3"/>
      <c r="N10" s="3"/>
      <c r="O10" s="3"/>
      <c r="P10" s="3"/>
    </row>
    <row r="11" spans="1:16" ht="32.25" customHeight="1" x14ac:dyDescent="0.25">
      <c r="A11" s="140" t="s">
        <v>59</v>
      </c>
      <c r="B11" s="141"/>
      <c r="C11" s="141"/>
      <c r="D11" s="141"/>
      <c r="E11" s="141"/>
      <c r="F11" s="141"/>
      <c r="G11" s="141"/>
      <c r="H11" s="141"/>
      <c r="I11" s="141"/>
      <c r="J11" s="141"/>
      <c r="K11" s="142"/>
      <c r="L11" s="3"/>
      <c r="M11" s="3"/>
      <c r="N11" s="3"/>
      <c r="O11" s="3"/>
      <c r="P11" s="3"/>
    </row>
    <row r="12" spans="1:16" ht="120.75" customHeight="1" x14ac:dyDescent="0.25">
      <c r="A12" s="31" t="s">
        <v>49</v>
      </c>
      <c r="B12" s="29" t="s">
        <v>34</v>
      </c>
      <c r="C12" s="29" t="s">
        <v>51</v>
      </c>
      <c r="D12" s="29" t="s">
        <v>50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"/>
      <c r="M12" s="3"/>
      <c r="N12" s="3"/>
      <c r="O12" s="3"/>
      <c r="P12" s="3"/>
    </row>
    <row r="13" spans="1:16" ht="47.25" customHeight="1" x14ac:dyDescent="0.25">
      <c r="A13" s="30" t="s">
        <v>52</v>
      </c>
      <c r="B13" s="29" t="s">
        <v>34</v>
      </c>
      <c r="C13" s="28" t="s">
        <v>53</v>
      </c>
      <c r="D13" s="28" t="s">
        <v>54</v>
      </c>
      <c r="E13" s="32">
        <v>1</v>
      </c>
      <c r="F13" s="32">
        <v>1</v>
      </c>
      <c r="G13" s="32">
        <v>1</v>
      </c>
      <c r="H13" s="32">
        <v>0</v>
      </c>
      <c r="I13" s="32">
        <v>0</v>
      </c>
      <c r="J13" s="32">
        <v>0</v>
      </c>
      <c r="K13" s="32">
        <v>0</v>
      </c>
      <c r="L13" s="3"/>
      <c r="M13" s="3"/>
      <c r="N13" s="3"/>
      <c r="O13" s="3"/>
      <c r="P13" s="3"/>
    </row>
    <row r="14" spans="1:16" ht="29.25" customHeight="1" x14ac:dyDescent="0.25">
      <c r="A14" s="143" t="s">
        <v>92</v>
      </c>
      <c r="B14" s="144"/>
      <c r="C14" s="144"/>
      <c r="D14" s="144"/>
      <c r="E14" s="144"/>
      <c r="F14" s="144"/>
      <c r="G14" s="144"/>
      <c r="H14" s="144"/>
      <c r="I14" s="144"/>
      <c r="J14" s="144"/>
      <c r="K14" s="145"/>
      <c r="L14" s="3"/>
      <c r="M14" s="3"/>
      <c r="N14" s="3"/>
      <c r="O14" s="3"/>
      <c r="P14" s="3"/>
    </row>
    <row r="15" spans="1:16" x14ac:dyDescent="0.25">
      <c r="A15" s="137" t="s">
        <v>60</v>
      </c>
      <c r="B15" s="138"/>
      <c r="C15" s="138"/>
      <c r="D15" s="138"/>
      <c r="E15" s="138"/>
      <c r="F15" s="138"/>
      <c r="G15" s="138"/>
      <c r="H15" s="138"/>
      <c r="I15" s="138"/>
      <c r="J15" s="138"/>
      <c r="K15" s="139"/>
      <c r="L15" s="3"/>
      <c r="M15" s="3"/>
      <c r="N15" s="3"/>
      <c r="O15" s="3"/>
      <c r="P15" s="3"/>
    </row>
    <row r="16" spans="1:16" ht="107.25" customHeight="1" x14ac:dyDescent="0.25">
      <c r="A16" s="117" t="s">
        <v>93</v>
      </c>
      <c r="B16" s="117" t="s">
        <v>34</v>
      </c>
      <c r="C16" s="7" t="s">
        <v>66</v>
      </c>
      <c r="D16" s="6" t="s">
        <v>65</v>
      </c>
      <c r="E16" s="6">
        <v>2</v>
      </c>
      <c r="F16" s="14">
        <v>2</v>
      </c>
      <c r="G16" s="14">
        <v>2</v>
      </c>
      <c r="H16" s="6">
        <v>0</v>
      </c>
      <c r="I16" s="6">
        <v>0</v>
      </c>
      <c r="J16" s="6">
        <v>0</v>
      </c>
      <c r="K16" s="6">
        <v>0</v>
      </c>
      <c r="L16" s="2"/>
      <c r="M16" s="3"/>
      <c r="N16" s="3"/>
      <c r="O16" s="3"/>
      <c r="P16" s="3"/>
    </row>
    <row r="17" spans="1:16" ht="30" customHeight="1" x14ac:dyDescent="0.25">
      <c r="A17" s="119"/>
      <c r="B17" s="118"/>
      <c r="C17" s="6" t="s">
        <v>67</v>
      </c>
      <c r="D17" s="6" t="s">
        <v>65</v>
      </c>
      <c r="E17" s="6">
        <v>1</v>
      </c>
      <c r="F17" s="14">
        <v>1</v>
      </c>
      <c r="G17" s="14">
        <v>1</v>
      </c>
      <c r="H17" s="6">
        <v>0</v>
      </c>
      <c r="I17" s="6">
        <v>0</v>
      </c>
      <c r="J17" s="6">
        <v>0</v>
      </c>
      <c r="K17" s="6">
        <v>0</v>
      </c>
      <c r="L17" s="2"/>
      <c r="M17" s="3"/>
      <c r="N17" s="3"/>
      <c r="O17" s="3"/>
      <c r="P17" s="3"/>
    </row>
    <row r="18" spans="1:16" ht="58.5" customHeight="1" x14ac:dyDescent="0.25">
      <c r="A18" s="7" t="s">
        <v>94</v>
      </c>
      <c r="B18" s="5" t="s">
        <v>34</v>
      </c>
      <c r="C18" s="7" t="s">
        <v>68</v>
      </c>
      <c r="D18" s="6" t="s">
        <v>65</v>
      </c>
      <c r="E18" s="6">
        <v>5</v>
      </c>
      <c r="F18" s="6">
        <v>5</v>
      </c>
      <c r="G18" s="6">
        <v>5</v>
      </c>
      <c r="H18" s="6">
        <v>0</v>
      </c>
      <c r="I18" s="6">
        <v>0</v>
      </c>
      <c r="J18" s="6">
        <v>0</v>
      </c>
      <c r="K18" s="6">
        <v>0</v>
      </c>
      <c r="L18" s="2"/>
      <c r="M18" s="3"/>
      <c r="N18" s="3"/>
      <c r="O18" s="3"/>
      <c r="P18" s="3"/>
    </row>
    <row r="19" spans="1:16" ht="58.5" customHeight="1" x14ac:dyDescent="0.25">
      <c r="A19" s="13" t="s">
        <v>85</v>
      </c>
      <c r="B19" s="10" t="s">
        <v>34</v>
      </c>
      <c r="C19" s="12" t="s">
        <v>69</v>
      </c>
      <c r="D19" s="11" t="s">
        <v>65</v>
      </c>
      <c r="E19" s="11">
        <v>15</v>
      </c>
      <c r="F19" s="11">
        <v>15</v>
      </c>
      <c r="G19" s="11">
        <v>15</v>
      </c>
      <c r="H19" s="11">
        <v>0</v>
      </c>
      <c r="I19" s="14">
        <v>0</v>
      </c>
      <c r="J19" s="14">
        <v>0</v>
      </c>
      <c r="K19" s="14">
        <v>0</v>
      </c>
      <c r="L19" s="8"/>
      <c r="M19" s="3"/>
      <c r="N19" s="3"/>
      <c r="O19" s="3"/>
      <c r="P19" s="3"/>
    </row>
    <row r="20" spans="1:16" ht="18" customHeight="1" x14ac:dyDescent="0.25">
      <c r="A20" s="120" t="s">
        <v>81</v>
      </c>
      <c r="B20" s="121"/>
      <c r="C20" s="121"/>
      <c r="D20" s="121"/>
      <c r="E20" s="121"/>
      <c r="F20" s="121"/>
      <c r="G20" s="121"/>
      <c r="H20" s="121"/>
      <c r="I20" s="121"/>
      <c r="J20" s="121"/>
      <c r="K20" s="122"/>
      <c r="L20" s="2"/>
      <c r="M20" s="3"/>
      <c r="N20" s="3"/>
      <c r="O20" s="3"/>
      <c r="P20" s="3"/>
    </row>
    <row r="21" spans="1:16" ht="30.75" customHeight="1" x14ac:dyDescent="0.25">
      <c r="A21" s="111" t="s">
        <v>61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3"/>
      <c r="L21" s="2"/>
      <c r="M21" s="3"/>
      <c r="N21" s="3"/>
      <c r="O21" s="3"/>
      <c r="P21" s="3"/>
    </row>
    <row r="22" spans="1:16" ht="162" customHeight="1" x14ac:dyDescent="0.25">
      <c r="A22" s="7" t="s">
        <v>86</v>
      </c>
      <c r="B22" s="5" t="s">
        <v>34</v>
      </c>
      <c r="C22" s="6" t="s">
        <v>70</v>
      </c>
      <c r="D22" s="6" t="s">
        <v>71</v>
      </c>
      <c r="E22" s="6">
        <v>20</v>
      </c>
      <c r="F22" s="6">
        <v>20</v>
      </c>
      <c r="G22" s="6">
        <v>20</v>
      </c>
      <c r="H22" s="6">
        <v>0</v>
      </c>
      <c r="I22" s="6">
        <v>0</v>
      </c>
      <c r="J22" s="6">
        <v>0</v>
      </c>
      <c r="K22" s="6">
        <v>0</v>
      </c>
      <c r="L22" s="2"/>
      <c r="M22" s="3"/>
      <c r="N22" s="3"/>
      <c r="O22" s="3"/>
      <c r="P22" s="3"/>
    </row>
    <row r="23" spans="1:16" ht="62.25" customHeight="1" x14ac:dyDescent="0.25">
      <c r="A23" s="12" t="s">
        <v>87</v>
      </c>
      <c r="B23" s="5" t="s">
        <v>34</v>
      </c>
      <c r="C23" s="14" t="s">
        <v>70</v>
      </c>
      <c r="D23" s="14" t="s">
        <v>71</v>
      </c>
      <c r="E23" s="14">
        <v>20</v>
      </c>
      <c r="F23" s="14">
        <v>20</v>
      </c>
      <c r="G23" s="14">
        <v>20</v>
      </c>
      <c r="H23" s="6">
        <v>0</v>
      </c>
      <c r="I23" s="6">
        <v>0</v>
      </c>
      <c r="J23" s="6">
        <v>0</v>
      </c>
      <c r="K23" s="6">
        <v>0</v>
      </c>
      <c r="L23" s="2"/>
      <c r="M23" s="3"/>
      <c r="N23" s="3"/>
      <c r="O23" s="3"/>
      <c r="P23" s="3"/>
    </row>
    <row r="24" spans="1:16" ht="21" customHeight="1" x14ac:dyDescent="0.25">
      <c r="A24" s="123" t="s">
        <v>97</v>
      </c>
      <c r="B24" s="124"/>
      <c r="C24" s="124"/>
      <c r="D24" s="124"/>
      <c r="E24" s="124"/>
      <c r="F24" s="124"/>
      <c r="G24" s="124"/>
      <c r="H24" s="124"/>
      <c r="I24" s="124"/>
      <c r="J24" s="124"/>
      <c r="K24" s="125"/>
      <c r="L24" s="9"/>
      <c r="M24" s="3"/>
      <c r="N24" s="3"/>
      <c r="O24" s="3"/>
      <c r="P24" s="3"/>
    </row>
    <row r="25" spans="1:16" ht="28.5" customHeight="1" x14ac:dyDescent="0.25">
      <c r="A25" s="114" t="s">
        <v>62</v>
      </c>
      <c r="B25" s="115"/>
      <c r="C25" s="115"/>
      <c r="D25" s="115"/>
      <c r="E25" s="115"/>
      <c r="F25" s="115"/>
      <c r="G25" s="115"/>
      <c r="H25" s="115"/>
      <c r="I25" s="115"/>
      <c r="J25" s="115"/>
      <c r="K25" s="116"/>
      <c r="L25" s="2"/>
      <c r="M25" s="3"/>
      <c r="N25" s="3"/>
      <c r="O25" s="3"/>
      <c r="P25" s="3"/>
    </row>
    <row r="26" spans="1:16" ht="88.5" customHeight="1" x14ac:dyDescent="0.25">
      <c r="A26" s="6" t="s">
        <v>95</v>
      </c>
      <c r="B26" s="5" t="s">
        <v>34</v>
      </c>
      <c r="C26" s="6" t="s">
        <v>73</v>
      </c>
      <c r="D26" s="6" t="s">
        <v>72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2"/>
      <c r="M26" s="3"/>
      <c r="N26" s="3"/>
      <c r="O26" s="3"/>
      <c r="P26" s="3"/>
    </row>
    <row r="27" spans="1:16" ht="90.75" customHeight="1" x14ac:dyDescent="0.25">
      <c r="A27" s="12" t="s">
        <v>96</v>
      </c>
      <c r="B27" s="5" t="s">
        <v>34</v>
      </c>
      <c r="C27" s="6" t="s">
        <v>74</v>
      </c>
      <c r="D27" s="6" t="s">
        <v>71</v>
      </c>
      <c r="E27" s="6">
        <v>0</v>
      </c>
      <c r="F27" s="6">
        <v>0</v>
      </c>
      <c r="G27" s="6"/>
      <c r="H27" s="6">
        <v>0</v>
      </c>
      <c r="I27" s="6">
        <v>0</v>
      </c>
      <c r="J27" s="6">
        <v>0</v>
      </c>
      <c r="K27" s="6">
        <v>0</v>
      </c>
      <c r="L27" s="1"/>
    </row>
    <row r="28" spans="1:16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1:12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1:12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1:12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1:12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1:12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1:12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1:12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1:12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1:12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1:12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1:12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1:12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1:12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1:12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1:12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1:12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1:12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1:12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1:12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1:12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1:12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1:12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1:12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1:12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1:12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1:12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1:12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1:12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1:12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1:12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1:12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1:12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1:12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1:12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1:12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1:12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1:12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1:12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1:12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1:12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1:12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1:12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1:12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1:12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1:12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1:12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1:12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1:12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1:12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1:12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1:12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1:12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1:12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1:12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1:12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1:12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1:12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1:12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1:12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1:12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1:12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1:12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</row>
    <row r="267" spans="1:12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1:12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1:12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1:12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1:12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1:12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1:12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1:12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1:12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1:12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1:12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1:12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1:12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1:12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1:12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</row>
    <row r="282" spans="1:12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</row>
    <row r="283" spans="1:12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</row>
    <row r="284" spans="1:12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</row>
    <row r="285" spans="1:12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</row>
    <row r="286" spans="1:12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</row>
    <row r="287" spans="1:12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</row>
    <row r="288" spans="1:12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</row>
    <row r="289" spans="1:12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</row>
    <row r="290" spans="1:12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</row>
    <row r="291" spans="1:12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</row>
    <row r="292" spans="1:12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</row>
    <row r="293" spans="1:12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</row>
    <row r="294" spans="1:12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</row>
    <row r="295" spans="1:12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</row>
    <row r="296" spans="1:12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</row>
    <row r="297" spans="1:12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</row>
    <row r="298" spans="1:12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</row>
    <row r="299" spans="1:12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</row>
    <row r="300" spans="1:12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</row>
    <row r="301" spans="1:12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</row>
    <row r="302" spans="1:12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</row>
    <row r="303" spans="1:12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1:12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</row>
    <row r="305" spans="1:12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</row>
    <row r="306" spans="1:12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</row>
    <row r="307" spans="1:12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</row>
    <row r="308" spans="1:12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</row>
    <row r="309" spans="1:12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</row>
    <row r="310" spans="1:12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</row>
    <row r="311" spans="1:12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</row>
    <row r="312" spans="1:12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</row>
    <row r="313" spans="1:12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</row>
    <row r="314" spans="1:12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</row>
    <row r="315" spans="1:12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</row>
    <row r="316" spans="1:12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</row>
    <row r="317" spans="1:12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</row>
    <row r="318" spans="1:12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</row>
    <row r="319" spans="1:12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</row>
    <row r="320" spans="1:12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</row>
    <row r="321" spans="1:12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</row>
    <row r="322" spans="1:12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</row>
    <row r="323" spans="1:12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</row>
    <row r="324" spans="1:12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</row>
    <row r="325" spans="1:12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</row>
    <row r="326" spans="1:12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</row>
    <row r="327" spans="1:12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</row>
    <row r="328" spans="1:12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</row>
    <row r="329" spans="1:12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</row>
    <row r="330" spans="1:12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</row>
    <row r="331" spans="1:12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</row>
    <row r="332" spans="1:12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</row>
    <row r="333" spans="1:12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</row>
    <row r="334" spans="1:12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</row>
    <row r="335" spans="1:12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</row>
    <row r="336" spans="1:12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</row>
    <row r="337" spans="1:12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</row>
    <row r="338" spans="1:12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</row>
    <row r="339" spans="1:12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</row>
    <row r="340" spans="1:12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</row>
    <row r="341" spans="1:12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</row>
    <row r="342" spans="1:12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</row>
    <row r="343" spans="1:12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</row>
    <row r="344" spans="1:12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</row>
    <row r="345" spans="1:12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</row>
    <row r="346" spans="1:12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</row>
    <row r="347" spans="1:12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</row>
    <row r="348" spans="1:12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</row>
    <row r="349" spans="1:12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</row>
    <row r="350" spans="1:12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</row>
    <row r="351" spans="1:12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</row>
    <row r="352" spans="1:12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</row>
    <row r="353" spans="1:12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</row>
    <row r="354" spans="1:12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</row>
    <row r="355" spans="1:12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</row>
    <row r="356" spans="1:12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</row>
    <row r="357" spans="1:12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</row>
    <row r="358" spans="1:12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</row>
    <row r="359" spans="1:12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</row>
    <row r="360" spans="1:12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</row>
    <row r="361" spans="1:12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</row>
    <row r="362" spans="1:12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</row>
    <row r="363" spans="1:12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</row>
    <row r="364" spans="1:12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</row>
    <row r="365" spans="1:12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</row>
    <row r="366" spans="1:12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</row>
    <row r="367" spans="1:12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</row>
    <row r="368" spans="1:12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</row>
    <row r="369" spans="1:12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</row>
    <row r="370" spans="1:12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</row>
    <row r="371" spans="1:12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</row>
    <row r="372" spans="1:12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</row>
    <row r="373" spans="1:12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</row>
    <row r="374" spans="1:12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</row>
    <row r="375" spans="1:12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</row>
    <row r="376" spans="1:12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</row>
    <row r="377" spans="1:12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</row>
    <row r="378" spans="1:12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</row>
    <row r="379" spans="1:12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</row>
    <row r="380" spans="1:12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</row>
    <row r="381" spans="1:12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</row>
    <row r="382" spans="1:12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</row>
    <row r="383" spans="1:12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</row>
    <row r="384" spans="1:12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</row>
    <row r="385" spans="1:12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</row>
    <row r="386" spans="1:12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</row>
    <row r="387" spans="1:12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</row>
    <row r="388" spans="1:12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</row>
    <row r="389" spans="1:12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</row>
    <row r="390" spans="1:12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</row>
    <row r="391" spans="1:12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</row>
    <row r="392" spans="1:12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</row>
    <row r="393" spans="1:12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</row>
    <row r="394" spans="1:12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</row>
    <row r="395" spans="1:12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</row>
    <row r="396" spans="1:12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</row>
    <row r="397" spans="1:12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</row>
    <row r="398" spans="1:12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</row>
    <row r="399" spans="1:12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</row>
    <row r="400" spans="1:12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</row>
    <row r="401" spans="1:12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</row>
    <row r="402" spans="1:12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</row>
    <row r="403" spans="1:12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</row>
    <row r="404" spans="1:12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</row>
    <row r="405" spans="1:12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</row>
    <row r="406" spans="1:12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</row>
    <row r="407" spans="1:12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</row>
    <row r="408" spans="1:12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</row>
    <row r="409" spans="1:12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</row>
    <row r="410" spans="1:12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</row>
    <row r="411" spans="1:12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</row>
    <row r="412" spans="1:12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</row>
  </sheetData>
  <mergeCells count="21">
    <mergeCell ref="A15:K15"/>
    <mergeCell ref="A11:K11"/>
    <mergeCell ref="A8:K8"/>
    <mergeCell ref="A14:K14"/>
    <mergeCell ref="B3:J3"/>
    <mergeCell ref="J1:K1"/>
    <mergeCell ref="A7:K7"/>
    <mergeCell ref="A9:K9"/>
    <mergeCell ref="A10:K10"/>
    <mergeCell ref="F5:K5"/>
    <mergeCell ref="E5:E6"/>
    <mergeCell ref="D5:D6"/>
    <mergeCell ref="C5:C6"/>
    <mergeCell ref="B5:B6"/>
    <mergeCell ref="A5:A6"/>
    <mergeCell ref="A21:K21"/>
    <mergeCell ref="A25:K25"/>
    <mergeCell ref="B16:B17"/>
    <mergeCell ref="A16:A17"/>
    <mergeCell ref="A20:K20"/>
    <mergeCell ref="A24:K24"/>
  </mergeCells>
  <phoneticPr fontId="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№ 1</vt:lpstr>
      <vt:lpstr>Приложение № 2</vt:lpstr>
      <vt:lpstr>Приложение №3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Кривозубова Анна Сергеевна</dc:creator>
  <cp:lastModifiedBy>Кривозубова Анна Сергеевна</cp:lastModifiedBy>
  <cp:lastPrinted>2024-11-20T02:37:02Z</cp:lastPrinted>
  <dcterms:created xsi:type="dcterms:W3CDTF">2024-10-15T00:36:26Z</dcterms:created>
  <dcterms:modified xsi:type="dcterms:W3CDTF">2024-11-20T02:37:03Z</dcterms:modified>
</cp:coreProperties>
</file>